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УРАЛ1" sheetId="1" r:id="rId1"/>
  </sheets>
  <definedNames>
    <definedName name="_xlnm._FilterDatabase" localSheetId="0" hidden="1">УРАЛ1!$A$7:$H$198</definedName>
    <definedName name="_xlnm.Print_Area" localSheetId="0">УРАЛ1!$A$1:$J$227</definedName>
  </definedNames>
  <calcPr calcId="124519" refMode="R1C1"/>
</workbook>
</file>

<file path=xl/calcChain.xml><?xml version="1.0" encoding="utf-8"?>
<calcChain xmlns="http://schemas.openxmlformats.org/spreadsheetml/2006/main">
  <c r="G158" i="1"/>
  <c r="G146"/>
  <c r="G135"/>
  <c r="G136"/>
  <c r="G137"/>
  <c r="G132"/>
  <c r="G124"/>
  <c r="G125"/>
  <c r="G119"/>
  <c r="G117"/>
  <c r="G109"/>
  <c r="G99"/>
  <c r="G60"/>
  <c r="G49"/>
  <c r="G16"/>
  <c r="F194"/>
  <c r="G11" l="1"/>
  <c r="G12"/>
  <c r="G13"/>
  <c r="G14"/>
  <c r="G15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50"/>
  <c r="G51"/>
  <c r="G52"/>
  <c r="G53"/>
  <c r="G54"/>
  <c r="G55"/>
  <c r="G56"/>
  <c r="G57"/>
  <c r="G58"/>
  <c r="G59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100"/>
  <c r="G101"/>
  <c r="G102"/>
  <c r="G103"/>
  <c r="G104"/>
  <c r="G105"/>
  <c r="G106"/>
  <c r="G107"/>
  <c r="G108"/>
  <c r="G110"/>
  <c r="G111"/>
  <c r="G112"/>
  <c r="G113"/>
  <c r="G114"/>
  <c r="G115"/>
  <c r="G116"/>
  <c r="G118"/>
  <c r="G120"/>
  <c r="G121"/>
  <c r="G122"/>
  <c r="G123"/>
  <c r="G126"/>
  <c r="G127"/>
  <c r="G128"/>
  <c r="G129"/>
  <c r="G130"/>
  <c r="G131"/>
  <c r="G133"/>
  <c r="G134"/>
  <c r="G138"/>
  <c r="G139"/>
  <c r="G140"/>
  <c r="G141"/>
  <c r="G142"/>
  <c r="G143"/>
  <c r="G144"/>
  <c r="G145"/>
  <c r="G147"/>
  <c r="G148"/>
  <c r="G149"/>
  <c r="G150"/>
  <c r="G151"/>
  <c r="G152"/>
  <c r="G153"/>
  <c r="G154"/>
  <c r="G155"/>
  <c r="G156"/>
  <c r="G157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0"/>
  <c r="G194" l="1"/>
  <c r="G195" s="1"/>
</calcChain>
</file>

<file path=xl/sharedStrings.xml><?xml version="1.0" encoding="utf-8"?>
<sst xmlns="http://schemas.openxmlformats.org/spreadsheetml/2006/main" count="593" uniqueCount="220">
  <si>
    <t>№п/п</t>
  </si>
  <si>
    <t>Общее количество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</si>
  <si>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</si>
  <si>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</si>
  <si>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</si>
  <si>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</si>
  <si>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</si>
  <si>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</si>
  <si>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</si>
  <si>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</si>
  <si>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</si>
  <si>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</si>
  <si>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>Наименование товара</t>
  </si>
  <si>
    <t xml:space="preserve">Описание товара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</si>
  <si>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</si>
  <si>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</si>
  <si>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</si>
  <si>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Спецификация поставки на запасные части к автомобилям марки УРАЛ</t>
  </si>
  <si>
    <t>Запасные части на автомобили УРАЛ</t>
  </si>
  <si>
    <t>Амортизатор в сборе А1-300/475-2905006</t>
  </si>
  <si>
    <t>Барабан тормозной УРАЛ 4320-3501070</t>
  </si>
  <si>
    <t>Болт карданный УРАЛ М10*1*34 331463-П29</t>
  </si>
  <si>
    <t>Болт М10х1,25х32 коленвала</t>
  </si>
  <si>
    <t>Болт фланца УРАЛ 375-1802228-10</t>
  </si>
  <si>
    <t>Вал карданный заднего моста Урал 4320-2201010-01</t>
  </si>
  <si>
    <t>Вал карданный среднего моста Урал 4320-2205010-01</t>
  </si>
  <si>
    <t>Вал карданный Урал 375-2202010</t>
  </si>
  <si>
    <t>Вал первичный РК УРАЛ 375-1802023-В</t>
  </si>
  <si>
    <t>Вал-кардан з/м L=821мм УРАЛ 4320-2201010-03</t>
  </si>
  <si>
    <t>Вилка наружной полуоси УРАЛ 375-2303072</t>
  </si>
  <si>
    <t>Вилка сцепления (выключ.) УРАЛ 4331-1602046</t>
  </si>
  <si>
    <t>Вкладыши наконечников рулевых тяг УРАЛ 375-3003055</t>
  </si>
  <si>
    <t>Вкладыши реактивной штанги УРАЛАЗ 375-2919045</t>
  </si>
  <si>
    <t>Втулка распорная УРАЛ 4320-1801040</t>
  </si>
  <si>
    <t>Втулка ушка пер. рессоры (Урал) 4320-2902028</t>
  </si>
  <si>
    <t>Втулка цапфы поворотного кулака УРАЛ 375-2304088</t>
  </si>
  <si>
    <t>Втулка шаровой опоры УРАЛ 375-2301036</t>
  </si>
  <si>
    <t>Втулка шестерни РК УРАЛ 375-1802037-Г</t>
  </si>
  <si>
    <t>Втулка шкворня 4234,3253-70 133-3001016</t>
  </si>
  <si>
    <t>Гайка 334833 рул.пальца УРАЛ-3003064 М18*1,5</t>
  </si>
  <si>
    <t>Гайка задней стремянки УРАЛ, Т-150 4320-2912410</t>
  </si>
  <si>
    <t>Гайка колеса (пер/зад..б/фут) Валдай, 4370,4331 459.5651716</t>
  </si>
  <si>
    <t>Гайка колеса правая С*250712 УРАЛ 375-3101040-Б</t>
  </si>
  <si>
    <t>Гайка М18х1,5 УРАЛ, ЛАЗ С* 334837-П29</t>
  </si>
  <si>
    <t>Гайка М30* 1,5 УРАЛ С* 335033</t>
  </si>
  <si>
    <t>Гайка подшипника ступицы колеса УРАЛ 4320-3103076</t>
  </si>
  <si>
    <t>Гайка рул.пальца н/о М22*1,5 УРАЛ 334933-П29</t>
  </si>
  <si>
    <t>Гайка рулевого пальца усил. М22*1,5 УРАЛ С*334933-П29</t>
  </si>
  <si>
    <t>Гайка шпильки колеса (зад.внутрен.с крупной резьбой) н/о 4331 250565-П29</t>
  </si>
  <si>
    <t>Гайка шпильки колеса (зад.внутрен.с мелкой резьбой) с/о 4331 250565-П29</t>
  </si>
  <si>
    <t>Гайка штанги УРАЛ М30*1,5 335045-П29</t>
  </si>
  <si>
    <t>Генератор Г-288Е 47А Самара 288Е-3701000</t>
  </si>
  <si>
    <t>Гидроусилитель руля Урал 5557Я2-3400012</t>
  </si>
  <si>
    <t>Датчик эл.спидометра 2001.3843 ДСЭ 01.МЭ308 3843010</t>
  </si>
  <si>
    <t>Диафрагма КДОМ УРАЛ 5557-4209136</t>
  </si>
  <si>
    <t>Диск шарнира УРАЛ 375-2304087</t>
  </si>
  <si>
    <t>Заглушка рулевого наконечника 375-3003129</t>
  </si>
  <si>
    <t>Заклепки 6х20 (64шт.) С*00005-Д</t>
  </si>
  <si>
    <t>Капот в сборе УРАЛ 4320-8402010-02</t>
  </si>
  <si>
    <t>Каретка переключения передач РК УРАЛ 4320-1802039</t>
  </si>
  <si>
    <t>Колодка стояночного тормоза УРАЛ 375-3507015</t>
  </si>
  <si>
    <t>Колодка стояночного тормоза УРАЛ 4320 4320-3507015-01</t>
  </si>
  <si>
    <t>Колодка тормозная УРАЛ 375-3501090-03</t>
  </si>
  <si>
    <t>Кольцо распорное УРАЛ 375-2304095</t>
  </si>
  <si>
    <t>Кольцо стопорное рулевого наконечника 375-3003122</t>
  </si>
  <si>
    <t>Кольцо уплотнительное (пыльник) УРАЛ 375-2919030-02</t>
  </si>
  <si>
    <t>Кольцо уплотнительное в сборе УРАЛ 375-3430065</t>
  </si>
  <si>
    <t>Кольцо фторопластовое ф-4 УРАЛ 224-48312800</t>
  </si>
  <si>
    <t>Комплект прокладок РК УРАЛ 375-1802268/29</t>
  </si>
  <si>
    <t>Комплект тормозных трубок Урал</t>
  </si>
  <si>
    <t>Компрессор (с двигателем) УРАЛ 4331-3509009</t>
  </si>
  <si>
    <t>Контрогайка подшипника колеса УРАЛ 375-3103081-Г</t>
  </si>
  <si>
    <t>Кран аварийного растормаживания пневматический УРАЛ 100-3537110</t>
  </si>
  <si>
    <t>Кран колесный УРАЛ 375-4224120-Ж</t>
  </si>
  <si>
    <t>Крестовина большая в сборе УРАЛ 131-2205025</t>
  </si>
  <si>
    <t>Кронштейн передней рессоры УРАЛ 4322-2902445-01</t>
  </si>
  <si>
    <t>Кронштейн правый р/к УРАЛ 4320-1801008-10</t>
  </si>
  <si>
    <t>Крышка переднего подшипника 1-го вала РК УРАЛ 375-1801030</t>
  </si>
  <si>
    <t>Крышка радиатора УРАЛ 4320-1304020</t>
  </si>
  <si>
    <t>Кулак шарнира УРАЛ 375-2303074</t>
  </si>
  <si>
    <t>Лист рессоры передней № 2 УРАЛ 5557-2902102</t>
  </si>
  <si>
    <t>Лист рессоры передней № 3 УРАЛ 5557-2902103</t>
  </si>
  <si>
    <t>Манжета 2,1х70х92 УРАЛ 375-2402052</t>
  </si>
  <si>
    <t>Манжета 45*70 вала сошки рулевого механизма УРАЛ 375-3401033</t>
  </si>
  <si>
    <t>Манжета ступицы 137*181*15 УРАЛ 4320-3104033-02</t>
  </si>
  <si>
    <t>Металлорукав с фланцами (гофра) УРАЛ 256-1203021-МКГ</t>
  </si>
  <si>
    <t>Муфта защитная в сборе УРАЛ 4320 4320-3414076-02</t>
  </si>
  <si>
    <t>Муфта защитная штока ГУР УРАЛ 375-3405051-01</t>
  </si>
  <si>
    <t>Накладка защитная (пыльник)  УРАЛ 375-3003090</t>
  </si>
  <si>
    <t>Накладка колодки торомза УРАЛ 9990-3502105</t>
  </si>
  <si>
    <t>Накладка стояночного тормоза УРАЛ 375-3507020-03</t>
  </si>
  <si>
    <t>Накладка ФРИТЕКС УРАЛ 375-3501105-Д</t>
  </si>
  <si>
    <t>Наконечник левый в сборе УРАЛ 375-3003057-01</t>
  </si>
  <si>
    <t>Наконечник правый в сборе УРАЛ 375-3003056-01</t>
  </si>
  <si>
    <t>Наконечник тяги левый усиленный УРАЛ,ЛАЗ 4320-3414057</t>
  </si>
  <si>
    <t>Наконечник тяги правый усиленный УРАЛ,ЛАЗ 4320-3414056</t>
  </si>
  <si>
    <t>Наконечник тяги сошки в сборе н/о М22 УРАЛ 4320-3414012</t>
  </si>
  <si>
    <t>Наконечник тяги сошки в сборе УРАЛ 4320-3414012</t>
  </si>
  <si>
    <t>Насос ГУР УРАЛ 256Б-3407200</t>
  </si>
  <si>
    <t>Обойма сальника УРАЛ 375-4224020-01</t>
  </si>
  <si>
    <t>Опора ДВС боковая левая 4320-1001041</t>
  </si>
  <si>
    <t>Опора ДВС боковая правая 4320-1001040</t>
  </si>
  <si>
    <t>Ось тормозной колодки УРАЛ 375-3501132-Б</t>
  </si>
  <si>
    <t>Палец р/штанги без шпонки УРАЛ, ЛАЗ 55571-2919024</t>
  </si>
  <si>
    <t>Палец рулевой тяги  ГУР,    УРАЛ 375-3003065</t>
  </si>
  <si>
    <t>Палец рулевой тяги ГУР н/о УРАЛ 4320-3414065</t>
  </si>
  <si>
    <t>Палец ушка пер.рессоры (Урал) 375-2902478-В</t>
  </si>
  <si>
    <t>Пневмогидроусилитель Урал 4320-3510011</t>
  </si>
  <si>
    <t>Пневмоусилитель тормоза задний УРАЛ 5557-3510011</t>
  </si>
  <si>
    <t>Пневмоусилитель тормоза передний УРАЛ 5557-3510010</t>
  </si>
  <si>
    <t>Подушка боковая УРАЛ 4320Я-1001035</t>
  </si>
  <si>
    <t>Подушка кабины УРАЛ 375-5001030</t>
  </si>
  <si>
    <t>Подушка опоры двигателя УРАЛ 4320-1001027</t>
  </si>
  <si>
    <t>Подушка опоры двигателя УРАЛ 4320Я-1001029</t>
  </si>
  <si>
    <t>Подушка под двигатель передняя УРАЛ 5320-1001020</t>
  </si>
  <si>
    <t>Подушка под двигатель передняя УРАЛ 5320-1001029</t>
  </si>
  <si>
    <t>Подушка под двигатель УРАЛ 5320-1001027</t>
  </si>
  <si>
    <t>Подушка раздаточной коробки УРАЛ 4320-1801030</t>
  </si>
  <si>
    <t>Полуось заднего и среднего моста УРАЛ 375-2403070-11</t>
  </si>
  <si>
    <t>Прокладка ГБЦ УРАЛ 375-1003020</t>
  </si>
  <si>
    <t>Прокладка поддона УРАЛ 740,1009040-10</t>
  </si>
  <si>
    <t>Прокладка трубы (большая) УРАЛ 256Б-1203039</t>
  </si>
  <si>
    <t>Прокладка трубы (малая) УРАЛ 256Б-1203002</t>
  </si>
  <si>
    <t>Пружина головки реактивной штангги УРАЛ, ЛАЗ 375-2919022-Б</t>
  </si>
  <si>
    <t>Пружина УРАЛ, ЛАЗ 375-3003128</t>
  </si>
  <si>
    <t>Пыльник рулевого пальца н/о УРАЛ 4320-3414077/76-01</t>
  </si>
  <si>
    <t>Радиатор водяной 4-х рядный УРАЛ-5323, 4320 (дв.ЯМЗ) 5323Я-1301010</t>
  </si>
  <si>
    <t>Радиатор отопителя 4-х рядный УРАЛ-4320 4320-8101060</t>
  </si>
  <si>
    <t>Редуктор заднего моста УРАЛ 4320-2402010</t>
  </si>
  <si>
    <t>Ремень поликлиновый (Rubena) ЕВРО-3 6PK-860 6PK-1307171</t>
  </si>
  <si>
    <t>Ремкомплект ГУР УРАЛ (8 поз.)</t>
  </si>
  <si>
    <t>Ремкомплект колесного цилиндра УРАЛ 375-3501031</t>
  </si>
  <si>
    <t>Ремкомплект пневмогидроусилителя полный УРАЛ 4320-351001</t>
  </si>
  <si>
    <t>Рессора задняя УРАЛ-5557 5557-2912122-11</t>
  </si>
  <si>
    <t>Рессора передняя  УРАЛ 5557-2902012</t>
  </si>
  <si>
    <t>Резинотехнические изделия пневмогидроусилителя тормоза УРАЛ</t>
  </si>
  <si>
    <t>Сальник 2.1-70*92-1 УРАЛ 375-2402052-07</t>
  </si>
  <si>
    <t>Сальник 30*47-8 клапана управления ГУР УРАЛ 375-3430057-10</t>
  </si>
  <si>
    <t>Сальник п/оси 55х90х13,5 УРАЛ 375-2401034</t>
  </si>
  <si>
    <t>Сальник подкачки 60*82*10 УРАЛ 375-4224020-01</t>
  </si>
  <si>
    <t>Сальник шаровой опоры с пружиной УРАЛ 375-2304093/94</t>
  </si>
  <si>
    <t>Стартер УРАЛ 2501-40-3701000-40</t>
  </si>
  <si>
    <t>Стремянка задней рессоры с/г УРАЛ 55571-2912408</t>
  </si>
  <si>
    <t>Стремянка передней рессоры УРАЛ 4320-2902408</t>
  </si>
  <si>
    <t>Ступица с тормозным барабаном УРАЛАЗ 4320-3103006-11</t>
  </si>
  <si>
    <t>ТНВД  УРАЛ 135.1111005-10</t>
  </si>
  <si>
    <t>Тормоз стояночный в сборе УРАЛ 4320-3507000</t>
  </si>
  <si>
    <t>Тройник трубопроводов УРАЛ 375-3506091-01</t>
  </si>
  <si>
    <t>Труба приемная передняя левая 4320 УРАЛ 4320-1203008-10</t>
  </si>
  <si>
    <t>Труба приемная передняя правая 4320 УРАЛ 4320-1203008-10</t>
  </si>
  <si>
    <t>Трубка выс.давления в сб. (дв.Камаз) 740-3407110-10</t>
  </si>
  <si>
    <t>Трубка задняя в сборе короткая УРАЛАЗ 4320-3408635</t>
  </si>
  <si>
    <t>Трубка от тойника к заднему левому/переднему правому тормозу УРАЛ 1,26м 375-3506113/6036</t>
  </si>
  <si>
    <t>Трубка от тойника к заднему правому тормозу УРАЛ 1,54м 375-3506100</t>
  </si>
  <si>
    <t>Тяга поперечная с усил.пальцем УРАЛ 5557-3414052-10</t>
  </si>
  <si>
    <t>Усилитель пневматический тормозной задний 4320 4320-3510011</t>
  </si>
  <si>
    <t>Фара основная 34/341/342/191.3775 191-3711010</t>
  </si>
  <si>
    <t>Фланец  КС-3577.14.027 КС-3577.14.027</t>
  </si>
  <si>
    <t>Фланец насоса ГУР 5336-3407220</t>
  </si>
  <si>
    <t>Фланец передний в сборе УРАЛ 375-1802079</t>
  </si>
  <si>
    <t>Цилиндр колесный в сборе Урал 375-3501030</t>
  </si>
  <si>
    <t>Цилиндр тормозной колесный (рабочий) УРАЛ 375У-3501030</t>
  </si>
  <si>
    <t>Цилиндр тормозной колесный УРАЛ 375-3501030-01</t>
  </si>
  <si>
    <t>Шайба замочная УРАЛ 375-3103079-01</t>
  </si>
  <si>
    <t>Шайба опорная УРАЛ 375-2304087</t>
  </si>
  <si>
    <t>Шайба полуоси упорная УРАЛ 375-2301037</t>
  </si>
  <si>
    <t>Шайба стопорная УРАЛ 375-3103080-Б</t>
  </si>
  <si>
    <t>Шестерни редуктора (3шт.) УРАЛАЗ 4320-2402009-10</t>
  </si>
  <si>
    <t>Шестерня ведомая коническая 24зуб.УРАЛ 375-2402061-Б</t>
  </si>
  <si>
    <t>Шестерня ведомая цилиндрическая 47зуб. УРАЛ 4320-2402120</t>
  </si>
  <si>
    <t>Шестерня ведущая 13 зуб.(УРАЛАЗ) 375H-2402110</t>
  </si>
  <si>
    <t>Шестерня ведущая коническая 11зуб. УРАЛ 4320 4320-2402017</t>
  </si>
  <si>
    <t>Шестеря РК в/пер.вала (27зуб.) УРАЛ 375-1802036</t>
  </si>
  <si>
    <t>Шестеря РК низш/пер. (20зуб.) УРАЛ 375-1802041</t>
  </si>
  <si>
    <t>Шкворень поворотного кулака 4320 УРАЛ 4331-3001019</t>
  </si>
  <si>
    <t>Шланг воздухопровода (дв.Камаз) 4320-1109195-10</t>
  </si>
  <si>
    <t>Шланг гибкий тормозной (длинный) УРАЛ 4320-3570170</t>
  </si>
  <si>
    <t>Шланг гибкий тормозной 927мм УРАЛ 4320-3570180</t>
  </si>
  <si>
    <t>Шланг гидроусилитея руля длинный УРАЛ (дв ЯМЗ) 5557Я2-3408679</t>
  </si>
  <si>
    <t>Шланг гидроусилитея руля короткий УРАЛ (дв ЯМЗ) 5557Я2-3408678</t>
  </si>
  <si>
    <t>Шланг задний тормозной УРАЛ 375-3506024-А</t>
  </si>
  <si>
    <t>Шланг нагнетательный УРАЛ 5557Я2-3408668-01</t>
  </si>
  <si>
    <t>Шланг нагнетательный УРАЛ L=470 мм 5557Я2-3408669</t>
  </si>
  <si>
    <t>Шланг отводящий верхний Урал 4320Я-1303010</t>
  </si>
  <si>
    <t>Шланг передний тормозной УРАЛ 375-3506045-А</t>
  </si>
  <si>
    <t>Шланг подкачки (длинный) УРАЛ 375-4225075</t>
  </si>
  <si>
    <t>Шланг подкачки (короткий) УРАЛ 375-4225073</t>
  </si>
  <si>
    <t>Шланг радиатора нижний Урал 43205-1015129</t>
  </si>
  <si>
    <t>Шланг радиатора нижний Урал 375-1303030</t>
  </si>
  <si>
    <t>Шланг сливной УРАЛ L=420 мм д16 4320-3408670</t>
  </si>
  <si>
    <t>Шпилька колеса (зад/пер., с/о, мелкая резьба) 4331-3104050</t>
  </si>
  <si>
    <t>Шпилька колеса (зад/пер.,н/о, крупная резьба) 433106-3104050</t>
  </si>
  <si>
    <t>Шпилька колеса правая УРАЛ, ЛАЗ 4320-3103009</t>
  </si>
  <si>
    <t>Шплинт гайки дифференциала (4*25) УРАЛ 258053</t>
  </si>
  <si>
    <t>Шплинт гайки дифференциала (4*32) УРАЛ 258054 П-29</t>
  </si>
  <si>
    <t>Шплинт для двигателя УРАЛ</t>
  </si>
  <si>
    <t>Шплинт пальца реактивной штанги 6,3*50 УРАЛ 258085-П29</t>
  </si>
  <si>
    <t>Шплинт рулевого пальца 4*32 УРАЛ 258054-П29</t>
  </si>
  <si>
    <t>Штанга реактивная в сборе верхняя УРАЛ 375-2919006-05</t>
  </si>
  <si>
    <t>Штанга реактивная в сборе нижняя Урал 375-2919010-05</t>
  </si>
  <si>
    <t>Штора радиатора в сборе УРАЛАЗ 4322-1310252</t>
  </si>
  <si>
    <t>Элемент воздушного фильтра УРАЛ Дифа (длинный) 740.1109560-02</t>
  </si>
  <si>
    <t>Элемент воздушного фильтра УРАЛ Дифа короткий 740.1109560-10</t>
  </si>
  <si>
    <t>шт</t>
  </si>
  <si>
    <t>компл</t>
  </si>
  <si>
    <t xml:space="preserve">Предельная стомость лота составляет  465089,92 рублей (с НДС)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</si>
  <si>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</si>
  <si>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 xml:space="preserve">                                                         Зам. директора         ________________________________/Ильин А.И./</t>
  </si>
  <si>
    <t xml:space="preserve">                                                                                                                   подпись                                                (Ф.И.О.)</t>
  </si>
  <si>
    <t>450000, Республика Башкортостан, г. Уфа, ул. Каспийская, 14;  ул.Майкопская, 61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</si>
  <si>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</si>
  <si>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>с 01.01.2015г. по 31.12.2015г.</t>
  </si>
  <si>
    <t xml:space="preserve">Предельная стомость лота составляет  465 089,92 рублей (с НДС) </t>
  </si>
  <si>
    <t>Приложение №1.9</t>
  </si>
  <si>
    <t xml:space="preserve">Начальная (максимальная) цена без НДС </t>
  </si>
  <si>
    <t xml:space="preserve">Начальная (максимальная) цена с НДС </t>
  </si>
  <si>
    <t>Коэффициент снижения*</t>
  </si>
  <si>
    <t xml:space="preserve">Цена претендента с учетом коэффициента снижения, руб. без НДС </t>
  </si>
  <si>
    <t xml:space="preserve">Цена претендента с учетом коэффициента снижения, руб. с НДС 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</si>
  <si>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установленной в  разделе 4 «Техническое задание» настоящей Документации,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</si>
</sst>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5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10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2" xfId="0" applyFont="1" applyBorder="1" applyAlignment="1"/>
    <xf numFmtId="0" fontId="5" fillId="0" borderId="8" xfId="0" applyFont="1" applyBorder="1"/>
    <xf numFmtId="0" fontId="5" fillId="0" borderId="9" xfId="0" applyFont="1" applyBorder="1"/>
    <xf numFmtId="0" fontId="5" fillId="0" borderId="7" xfId="0" applyFont="1" applyBorder="1"/>
    <xf numFmtId="0" fontId="5" fillId="0" borderId="12" xfId="0" applyFont="1" applyFill="1" applyBorder="1" applyAlignment="1">
      <alignment horizontal="right" vertical="top" wrapText="1"/>
    </xf>
    <xf numFmtId="0" fontId="5" fillId="0" borderId="11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2" xfId="0" applyFont="1" applyBorder="1" applyAlignment="1"/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/>
    </xf>
    <xf numFmtId="167" fontId="0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1" fillId="0" borderId="0" xfId="0" applyFont="1"/>
    <xf numFmtId="0" fontId="10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5" fillId="0" borderId="0" xfId="0" applyFont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68" fontId="0" fillId="0" borderId="1" xfId="0" applyNumberFormat="1" applyFont="1" applyBorder="1" applyAlignment="1">
      <alignment horizontal="right" vertical="center"/>
    </xf>
    <xf numFmtId="0" fontId="5" fillId="0" borderId="2" xfId="0" applyFont="1" applyBorder="1" applyAlignment="1"/>
    <xf numFmtId="168" fontId="6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166" fontId="14" fillId="0" borderId="1" xfId="2" applyNumberFormat="1" applyFont="1" applyFill="1" applyBorder="1" applyAlignment="1">
      <alignment horizontal="center" wrapText="1"/>
    </xf>
    <xf numFmtId="0" fontId="0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168" fontId="13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left" vertical="center" wrapText="1"/>
    </xf>
    <xf numFmtId="165" fontId="6" fillId="0" borderId="3" xfId="0" applyNumberFormat="1" applyFont="1" applyFill="1" applyBorder="1" applyAlignment="1">
      <alignment horizontal="left" vertical="center" wrapText="1"/>
    </xf>
    <xf numFmtId="165" fontId="6" fillId="0" borderId="6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4" fontId="0" fillId="0" borderId="0" xfId="0" applyNumberFormat="1" applyAlignment="1">
      <alignment horizontal="left" vertical="center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221</xdr:row>
      <xdr:rowOff>0</xdr:rowOff>
    </xdr:from>
    <xdr:to>
      <xdr:col>2</xdr:col>
      <xdr:colOff>190500</xdr:colOff>
      <xdr:row>221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221</xdr:row>
      <xdr:rowOff>0</xdr:rowOff>
    </xdr:from>
    <xdr:to>
      <xdr:col>2</xdr:col>
      <xdr:colOff>190500</xdr:colOff>
      <xdr:row>221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221</xdr:row>
      <xdr:rowOff>0</xdr:rowOff>
    </xdr:from>
    <xdr:to>
      <xdr:col>2</xdr:col>
      <xdr:colOff>190500</xdr:colOff>
      <xdr:row>221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221</xdr:row>
      <xdr:rowOff>0</xdr:rowOff>
    </xdr:from>
    <xdr:to>
      <xdr:col>2</xdr:col>
      <xdr:colOff>190500</xdr:colOff>
      <xdr:row>221</xdr:row>
      <xdr:rowOff>161925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221</xdr:row>
      <xdr:rowOff>0</xdr:rowOff>
    </xdr:from>
    <xdr:to>
      <xdr:col>1</xdr:col>
      <xdr:colOff>4029075</xdr:colOff>
      <xdr:row>221</xdr:row>
      <xdr:rowOff>161925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2"/>
  <sheetViews>
    <sheetView tabSelected="1" view="pageBreakPreview" zoomScale="85" zoomScaleNormal="70" zoomScaleSheetLayoutView="85" workbookViewId="0">
      <selection activeCell="A216" sqref="A216:C216"/>
    </sheetView>
  </sheetViews>
  <sheetFormatPr defaultRowHeight="12.75"/>
  <cols>
    <col min="1" max="1" width="6.42578125" customWidth="1"/>
    <col min="2" max="2" width="63.85546875" customWidth="1"/>
    <col min="3" max="3" width="41" customWidth="1"/>
    <col min="4" max="4" width="10.28515625" style="2" customWidth="1"/>
    <col min="5" max="5" width="12.140625" customWidth="1"/>
    <col min="6" max="6" width="16.7109375" style="20" customWidth="1"/>
    <col min="7" max="7" width="18.28515625" style="20" customWidth="1"/>
    <col min="8" max="8" width="25.140625" customWidth="1"/>
    <col min="9" max="9" width="25" customWidth="1"/>
    <col min="10" max="10" width="27.5703125" customWidth="1"/>
  </cols>
  <sheetData>
    <row r="1" spans="1:10" ht="21" customHeight="1">
      <c r="A1" s="16"/>
      <c r="B1" s="16"/>
      <c r="C1" s="16"/>
      <c r="D1" s="16"/>
      <c r="E1" s="16"/>
      <c r="F1" s="21"/>
      <c r="I1" s="86" t="s">
        <v>213</v>
      </c>
      <c r="J1" s="86"/>
    </row>
    <row r="2" spans="1:10" ht="15.75">
      <c r="A2" s="16"/>
      <c r="B2" s="85" t="s">
        <v>17</v>
      </c>
      <c r="C2" s="85"/>
      <c r="D2" s="85"/>
      <c r="E2" s="85"/>
      <c r="F2" s="85"/>
      <c r="G2" s="85"/>
      <c r="H2" s="49"/>
    </row>
    <row r="3" spans="1:10" ht="21" hidden="1" customHeight="1">
      <c r="A3" s="16"/>
      <c r="B3" s="16"/>
      <c r="C3" s="16"/>
      <c r="D3" s="16"/>
      <c r="E3" s="16"/>
      <c r="F3" s="21"/>
      <c r="G3" s="49"/>
      <c r="H3" s="49"/>
    </row>
    <row r="4" spans="1:10" ht="15.75" hidden="1">
      <c r="A4" s="16"/>
      <c r="B4" s="85" t="s">
        <v>17</v>
      </c>
      <c r="C4" s="85"/>
      <c r="D4" s="85"/>
      <c r="E4" s="85"/>
      <c r="F4" s="85"/>
      <c r="G4" s="85"/>
      <c r="H4" s="85"/>
    </row>
    <row r="5" spans="1:10" ht="15.75" hidden="1">
      <c r="A5" s="16"/>
      <c r="B5" s="17"/>
      <c r="C5" s="17"/>
      <c r="D5" s="17"/>
      <c r="E5" s="17"/>
      <c r="F5" s="21"/>
      <c r="G5" s="21"/>
      <c r="H5" s="16"/>
    </row>
    <row r="6" spans="1:10" ht="15.75" hidden="1">
      <c r="A6" s="93"/>
      <c r="B6" s="93"/>
      <c r="C6" s="93"/>
      <c r="D6" s="93"/>
      <c r="E6" s="93"/>
      <c r="F6" s="93"/>
      <c r="G6" s="93"/>
      <c r="H6" s="16"/>
    </row>
    <row r="7" spans="1:10" ht="34.5" customHeight="1">
      <c r="A7" s="94" t="s">
        <v>0</v>
      </c>
      <c r="B7" s="96"/>
      <c r="C7" s="97"/>
      <c r="D7" s="98"/>
      <c r="E7" s="87" t="s">
        <v>1</v>
      </c>
      <c r="F7" s="103" t="s">
        <v>214</v>
      </c>
      <c r="G7" s="103" t="s">
        <v>215</v>
      </c>
      <c r="H7" s="87" t="s">
        <v>216</v>
      </c>
      <c r="I7" s="103" t="s">
        <v>217</v>
      </c>
      <c r="J7" s="103" t="s">
        <v>218</v>
      </c>
    </row>
    <row r="8" spans="1:10" ht="84.75" customHeight="1">
      <c r="A8" s="95"/>
      <c r="B8" s="5" t="s">
        <v>12</v>
      </c>
      <c r="C8" s="14" t="s">
        <v>13</v>
      </c>
      <c r="D8" s="15" t="s">
        <v>3</v>
      </c>
      <c r="E8" s="88"/>
      <c r="F8" s="103"/>
      <c r="G8" s="103"/>
      <c r="H8" s="88"/>
      <c r="I8" s="103"/>
      <c r="J8" s="103"/>
    </row>
    <row r="9" spans="1:10" ht="15.75">
      <c r="A9" s="89"/>
      <c r="B9" s="90"/>
      <c r="C9" s="90"/>
      <c r="D9" s="90"/>
      <c r="E9" s="90"/>
      <c r="F9" s="91"/>
      <c r="G9" s="92"/>
      <c r="H9" s="18"/>
    </row>
    <row r="10" spans="1:10" s="19" customFormat="1" ht="15.75" customHeight="1">
      <c r="A10" s="24">
        <v>1</v>
      </c>
      <c r="B10" s="57" t="s">
        <v>19</v>
      </c>
      <c r="C10" s="32" t="s">
        <v>18</v>
      </c>
      <c r="D10" s="51" t="s">
        <v>203</v>
      </c>
      <c r="E10" s="33">
        <v>1</v>
      </c>
      <c r="F10" s="52">
        <v>2510</v>
      </c>
      <c r="G10" s="37">
        <f>F10*1.18</f>
        <v>2961.7999999999997</v>
      </c>
      <c r="H10" s="100"/>
      <c r="I10" s="101"/>
      <c r="J10" s="101"/>
    </row>
    <row r="11" spans="1:10" s="19" customFormat="1" ht="15.75" customHeight="1">
      <c r="A11" s="31">
        <v>2</v>
      </c>
      <c r="B11" s="57" t="s">
        <v>20</v>
      </c>
      <c r="C11" s="32" t="s">
        <v>18</v>
      </c>
      <c r="D11" s="51" t="s">
        <v>203</v>
      </c>
      <c r="E11" s="33">
        <v>1</v>
      </c>
      <c r="F11" s="52">
        <v>3441</v>
      </c>
      <c r="G11" s="37">
        <f t="shared" ref="G11:G47" si="0">F11*1.18</f>
        <v>4060.3799999999997</v>
      </c>
      <c r="H11" s="100"/>
      <c r="I11" s="101"/>
      <c r="J11" s="101"/>
    </row>
    <row r="12" spans="1:10" s="19" customFormat="1" ht="15.75" customHeight="1">
      <c r="A12" s="31">
        <v>3</v>
      </c>
      <c r="B12" s="57" t="s">
        <v>21</v>
      </c>
      <c r="C12" s="32" t="s">
        <v>18</v>
      </c>
      <c r="D12" s="51" t="s">
        <v>203</v>
      </c>
      <c r="E12" s="33">
        <v>1</v>
      </c>
      <c r="F12" s="37">
        <v>25</v>
      </c>
      <c r="G12" s="37">
        <f t="shared" si="0"/>
        <v>29.5</v>
      </c>
      <c r="H12" s="100"/>
      <c r="I12" s="101"/>
      <c r="J12" s="101"/>
    </row>
    <row r="13" spans="1:10" s="19" customFormat="1" ht="15.75" customHeight="1">
      <c r="A13" s="53">
        <v>4</v>
      </c>
      <c r="B13" s="57" t="s">
        <v>22</v>
      </c>
      <c r="C13" s="32" t="s">
        <v>18</v>
      </c>
      <c r="D13" s="51" t="s">
        <v>203</v>
      </c>
      <c r="E13" s="33">
        <v>1</v>
      </c>
      <c r="F13" s="37">
        <v>12</v>
      </c>
      <c r="G13" s="37">
        <f t="shared" si="0"/>
        <v>14.16</v>
      </c>
      <c r="H13" s="100"/>
      <c r="I13" s="101"/>
      <c r="J13" s="101"/>
    </row>
    <row r="14" spans="1:10" s="19" customFormat="1" ht="15.75" customHeight="1">
      <c r="A14" s="53">
        <v>5</v>
      </c>
      <c r="B14" s="57" t="s">
        <v>23</v>
      </c>
      <c r="C14" s="32" t="s">
        <v>18</v>
      </c>
      <c r="D14" s="51" t="s">
        <v>203</v>
      </c>
      <c r="E14" s="33">
        <v>1</v>
      </c>
      <c r="F14" s="37">
        <v>14</v>
      </c>
      <c r="G14" s="37">
        <f t="shared" si="0"/>
        <v>16.52</v>
      </c>
      <c r="H14" s="100"/>
      <c r="I14" s="101"/>
      <c r="J14" s="101"/>
    </row>
    <row r="15" spans="1:10" s="19" customFormat="1" ht="15.75" customHeight="1">
      <c r="A15" s="53">
        <v>6</v>
      </c>
      <c r="B15" s="57" t="s">
        <v>24</v>
      </c>
      <c r="C15" s="32" t="s">
        <v>18</v>
      </c>
      <c r="D15" s="51" t="s">
        <v>203</v>
      </c>
      <c r="E15" s="33">
        <v>1</v>
      </c>
      <c r="F15" s="52">
        <v>4240</v>
      </c>
      <c r="G15" s="37">
        <f t="shared" si="0"/>
        <v>5003.2</v>
      </c>
      <c r="H15" s="100"/>
      <c r="I15" s="101"/>
      <c r="J15" s="101"/>
    </row>
    <row r="16" spans="1:10" s="19" customFormat="1" ht="15.75" customHeight="1">
      <c r="A16" s="53">
        <v>7</v>
      </c>
      <c r="B16" s="57" t="s">
        <v>25</v>
      </c>
      <c r="C16" s="32" t="s">
        <v>18</v>
      </c>
      <c r="D16" s="58" t="s">
        <v>203</v>
      </c>
      <c r="E16" s="56">
        <v>1</v>
      </c>
      <c r="F16" s="59">
        <v>6022</v>
      </c>
      <c r="G16" s="37">
        <f t="shared" si="0"/>
        <v>7105.96</v>
      </c>
      <c r="H16" s="100"/>
      <c r="I16" s="101"/>
      <c r="J16" s="101"/>
    </row>
    <row r="17" spans="1:10" s="19" customFormat="1" ht="15.75" customHeight="1">
      <c r="A17" s="53">
        <v>8</v>
      </c>
      <c r="B17" s="57" t="s">
        <v>26</v>
      </c>
      <c r="C17" s="32" t="s">
        <v>18</v>
      </c>
      <c r="D17" s="51" t="s">
        <v>203</v>
      </c>
      <c r="E17" s="33">
        <v>1</v>
      </c>
      <c r="F17" s="52">
        <v>5456</v>
      </c>
      <c r="G17" s="37">
        <f t="shared" si="0"/>
        <v>6438.08</v>
      </c>
      <c r="H17" s="100"/>
      <c r="I17" s="101"/>
      <c r="J17" s="101"/>
    </row>
    <row r="18" spans="1:10" s="19" customFormat="1" ht="15.75" customHeight="1">
      <c r="A18" s="53">
        <v>9</v>
      </c>
      <c r="B18" s="57" t="s">
        <v>27</v>
      </c>
      <c r="C18" s="32" t="s">
        <v>18</v>
      </c>
      <c r="D18" s="51" t="s">
        <v>203</v>
      </c>
      <c r="E18" s="33">
        <v>1</v>
      </c>
      <c r="F18" s="52">
        <v>3994</v>
      </c>
      <c r="G18" s="37">
        <f t="shared" si="0"/>
        <v>4712.92</v>
      </c>
      <c r="H18" s="100"/>
      <c r="I18" s="101"/>
      <c r="J18" s="101"/>
    </row>
    <row r="19" spans="1:10" s="19" customFormat="1" ht="15.75" customHeight="1">
      <c r="A19" s="53">
        <v>10</v>
      </c>
      <c r="B19" s="57" t="s">
        <v>28</v>
      </c>
      <c r="C19" s="32" t="s">
        <v>18</v>
      </c>
      <c r="D19" s="51" t="s">
        <v>203</v>
      </c>
      <c r="E19" s="33">
        <v>1</v>
      </c>
      <c r="F19" s="52">
        <v>4862</v>
      </c>
      <c r="G19" s="37">
        <f t="shared" si="0"/>
        <v>5737.16</v>
      </c>
      <c r="H19" s="100"/>
      <c r="I19" s="101"/>
      <c r="J19" s="101"/>
    </row>
    <row r="20" spans="1:10" s="19" customFormat="1" ht="15.75" customHeight="1">
      <c r="A20" s="53">
        <v>11</v>
      </c>
      <c r="B20" s="57" t="s">
        <v>29</v>
      </c>
      <c r="C20" s="32" t="s">
        <v>18</v>
      </c>
      <c r="D20" s="51" t="s">
        <v>203</v>
      </c>
      <c r="E20" s="33">
        <v>1</v>
      </c>
      <c r="F20" s="52">
        <v>3729</v>
      </c>
      <c r="G20" s="37">
        <f t="shared" si="0"/>
        <v>4400.2199999999993</v>
      </c>
      <c r="H20" s="100"/>
      <c r="I20" s="101"/>
      <c r="J20" s="101"/>
    </row>
    <row r="21" spans="1:10" s="19" customFormat="1" ht="15.75" customHeight="1">
      <c r="A21" s="53">
        <v>12</v>
      </c>
      <c r="B21" s="57" t="s">
        <v>30</v>
      </c>
      <c r="C21" s="32" t="s">
        <v>18</v>
      </c>
      <c r="D21" s="51" t="s">
        <v>203</v>
      </c>
      <c r="E21" s="33">
        <v>1</v>
      </c>
      <c r="F21" s="52">
        <v>1372</v>
      </c>
      <c r="G21" s="37">
        <f t="shared" si="0"/>
        <v>1618.9599999999998</v>
      </c>
      <c r="H21" s="100"/>
      <c r="I21" s="101"/>
      <c r="J21" s="101"/>
    </row>
    <row r="22" spans="1:10" s="19" customFormat="1" ht="15.75" customHeight="1">
      <c r="A22" s="53">
        <v>13</v>
      </c>
      <c r="B22" s="57" t="s">
        <v>31</v>
      </c>
      <c r="C22" s="32" t="s">
        <v>18</v>
      </c>
      <c r="D22" s="51" t="s">
        <v>203</v>
      </c>
      <c r="E22" s="33">
        <v>1</v>
      </c>
      <c r="F22" s="37">
        <v>188</v>
      </c>
      <c r="G22" s="37">
        <f t="shared" si="0"/>
        <v>221.83999999999997</v>
      </c>
      <c r="H22" s="100"/>
      <c r="I22" s="101"/>
      <c r="J22" s="101"/>
    </row>
    <row r="23" spans="1:10" s="19" customFormat="1" ht="15.75" customHeight="1">
      <c r="A23" s="53">
        <v>14</v>
      </c>
      <c r="B23" s="57" t="s">
        <v>32</v>
      </c>
      <c r="C23" s="32" t="s">
        <v>18</v>
      </c>
      <c r="D23" s="51" t="s">
        <v>204</v>
      </c>
      <c r="E23" s="33">
        <v>1</v>
      </c>
      <c r="F23" s="37">
        <v>252</v>
      </c>
      <c r="G23" s="37">
        <f t="shared" si="0"/>
        <v>297.35999999999996</v>
      </c>
      <c r="H23" s="100"/>
      <c r="I23" s="101"/>
      <c r="J23" s="101"/>
    </row>
    <row r="24" spans="1:10" s="19" customFormat="1" ht="15.75" customHeight="1">
      <c r="A24" s="53">
        <v>15</v>
      </c>
      <c r="B24" s="57" t="s">
        <v>33</v>
      </c>
      <c r="C24" s="32" t="s">
        <v>18</v>
      </c>
      <c r="D24" s="51" t="s">
        <v>203</v>
      </c>
      <c r="E24" s="33">
        <v>1</v>
      </c>
      <c r="F24" s="37">
        <v>47</v>
      </c>
      <c r="G24" s="37">
        <f t="shared" si="0"/>
        <v>55.459999999999994</v>
      </c>
      <c r="H24" s="100"/>
      <c r="I24" s="101"/>
      <c r="J24" s="101"/>
    </row>
    <row r="25" spans="1:10" s="19" customFormat="1" ht="15.75" customHeight="1">
      <c r="A25" s="53">
        <v>16</v>
      </c>
      <c r="B25" s="57" t="s">
        <v>34</v>
      </c>
      <c r="C25" s="32" t="s">
        <v>18</v>
      </c>
      <c r="D25" s="51" t="s">
        <v>203</v>
      </c>
      <c r="E25" s="33">
        <v>1</v>
      </c>
      <c r="F25" s="37">
        <v>127</v>
      </c>
      <c r="G25" s="37">
        <f t="shared" si="0"/>
        <v>149.85999999999999</v>
      </c>
      <c r="H25" s="100"/>
      <c r="I25" s="101"/>
      <c r="J25" s="101"/>
    </row>
    <row r="26" spans="1:10" s="19" customFormat="1" ht="15.75" customHeight="1">
      <c r="A26" s="53">
        <v>17</v>
      </c>
      <c r="B26" s="57" t="s">
        <v>35</v>
      </c>
      <c r="C26" s="32" t="s">
        <v>18</v>
      </c>
      <c r="D26" s="51" t="s">
        <v>203</v>
      </c>
      <c r="E26" s="33">
        <v>1</v>
      </c>
      <c r="F26" s="37">
        <v>340</v>
      </c>
      <c r="G26" s="37">
        <f t="shared" si="0"/>
        <v>401.2</v>
      </c>
      <c r="H26" s="100"/>
      <c r="I26" s="101"/>
      <c r="J26" s="101"/>
    </row>
    <row r="27" spans="1:10" s="19" customFormat="1" ht="15.75" customHeight="1">
      <c r="A27" s="53">
        <v>18</v>
      </c>
      <c r="B27" s="57" t="s">
        <v>36</v>
      </c>
      <c r="C27" s="32" t="s">
        <v>18</v>
      </c>
      <c r="D27" s="51" t="s">
        <v>203</v>
      </c>
      <c r="E27" s="33">
        <v>1</v>
      </c>
      <c r="F27" s="37">
        <v>271</v>
      </c>
      <c r="G27" s="37">
        <f t="shared" si="0"/>
        <v>319.77999999999997</v>
      </c>
      <c r="H27" s="100"/>
      <c r="I27" s="101"/>
      <c r="J27" s="101"/>
    </row>
    <row r="28" spans="1:10" s="19" customFormat="1" ht="15.75" customHeight="1">
      <c r="A28" s="53">
        <v>19</v>
      </c>
      <c r="B28" s="57" t="s">
        <v>37</v>
      </c>
      <c r="C28" s="32" t="s">
        <v>18</v>
      </c>
      <c r="D28" s="51" t="s">
        <v>203</v>
      </c>
      <c r="E28" s="33">
        <v>1</v>
      </c>
      <c r="F28" s="37">
        <v>400</v>
      </c>
      <c r="G28" s="37">
        <f t="shared" si="0"/>
        <v>472</v>
      </c>
      <c r="H28" s="100"/>
      <c r="I28" s="101"/>
      <c r="J28" s="101"/>
    </row>
    <row r="29" spans="1:10" s="19" customFormat="1" ht="15.75" customHeight="1">
      <c r="A29" s="53">
        <v>20</v>
      </c>
      <c r="B29" s="57" t="s">
        <v>38</v>
      </c>
      <c r="C29" s="32" t="s">
        <v>18</v>
      </c>
      <c r="D29" s="51" t="s">
        <v>203</v>
      </c>
      <c r="E29" s="33">
        <v>1</v>
      </c>
      <c r="F29" s="37">
        <v>290</v>
      </c>
      <c r="G29" s="37">
        <f t="shared" si="0"/>
        <v>342.2</v>
      </c>
      <c r="H29" s="100"/>
      <c r="I29" s="101"/>
      <c r="J29" s="101"/>
    </row>
    <row r="30" spans="1:10" s="19" customFormat="1" ht="15.75" customHeight="1">
      <c r="A30" s="53">
        <v>21</v>
      </c>
      <c r="B30" s="57" t="s">
        <v>39</v>
      </c>
      <c r="C30" s="32" t="s">
        <v>18</v>
      </c>
      <c r="D30" s="51" t="s">
        <v>203</v>
      </c>
      <c r="E30" s="33">
        <v>1</v>
      </c>
      <c r="F30" s="37">
        <v>42</v>
      </c>
      <c r="G30" s="37">
        <f t="shared" si="0"/>
        <v>49.559999999999995</v>
      </c>
      <c r="H30" s="100"/>
      <c r="I30" s="101"/>
      <c r="J30" s="101"/>
    </row>
    <row r="31" spans="1:10" s="19" customFormat="1" ht="15.75" customHeight="1">
      <c r="A31" s="53">
        <v>22</v>
      </c>
      <c r="B31" s="57" t="s">
        <v>40</v>
      </c>
      <c r="C31" s="32" t="s">
        <v>18</v>
      </c>
      <c r="D31" s="51" t="s">
        <v>203</v>
      </c>
      <c r="E31" s="33">
        <v>1</v>
      </c>
      <c r="F31" s="37">
        <v>52</v>
      </c>
      <c r="G31" s="37">
        <f t="shared" si="0"/>
        <v>61.36</v>
      </c>
      <c r="H31" s="100"/>
      <c r="I31" s="101"/>
      <c r="J31" s="101"/>
    </row>
    <row r="32" spans="1:10" s="19" customFormat="1" ht="15.75" customHeight="1">
      <c r="A32" s="53">
        <v>23</v>
      </c>
      <c r="B32" s="57" t="s">
        <v>41</v>
      </c>
      <c r="C32" s="32" t="s">
        <v>18</v>
      </c>
      <c r="D32" s="51" t="s">
        <v>203</v>
      </c>
      <c r="E32" s="33">
        <v>1</v>
      </c>
      <c r="F32" s="37">
        <v>80</v>
      </c>
      <c r="G32" s="37">
        <f t="shared" si="0"/>
        <v>94.399999999999991</v>
      </c>
      <c r="H32" s="100"/>
      <c r="I32" s="101"/>
      <c r="J32" s="101"/>
    </row>
    <row r="33" spans="1:10" s="19" customFormat="1" ht="15.75" customHeight="1">
      <c r="A33" s="53">
        <v>24</v>
      </c>
      <c r="B33" s="57" t="s">
        <v>42</v>
      </c>
      <c r="C33" s="32" t="s">
        <v>18</v>
      </c>
      <c r="D33" s="51" t="s">
        <v>203</v>
      </c>
      <c r="E33" s="33">
        <v>1</v>
      </c>
      <c r="F33" s="37">
        <v>64</v>
      </c>
      <c r="G33" s="37">
        <f t="shared" si="0"/>
        <v>75.52</v>
      </c>
      <c r="H33" s="100"/>
      <c r="I33" s="101"/>
      <c r="J33" s="101"/>
    </row>
    <row r="34" spans="1:10" s="19" customFormat="1" ht="15.75" customHeight="1">
      <c r="A34" s="53">
        <v>25</v>
      </c>
      <c r="B34" s="57" t="s">
        <v>43</v>
      </c>
      <c r="C34" s="32" t="s">
        <v>18</v>
      </c>
      <c r="D34" s="51" t="s">
        <v>203</v>
      </c>
      <c r="E34" s="33">
        <v>1</v>
      </c>
      <c r="F34" s="37">
        <v>57</v>
      </c>
      <c r="G34" s="37">
        <f t="shared" si="0"/>
        <v>67.259999999999991</v>
      </c>
      <c r="H34" s="100"/>
      <c r="I34" s="101"/>
      <c r="J34" s="101"/>
    </row>
    <row r="35" spans="1:10" s="19" customFormat="1" ht="15.75" customHeight="1">
      <c r="A35" s="53">
        <v>26</v>
      </c>
      <c r="B35" s="57" t="s">
        <v>44</v>
      </c>
      <c r="C35" s="32" t="s">
        <v>18</v>
      </c>
      <c r="D35" s="51" t="s">
        <v>203</v>
      </c>
      <c r="E35" s="33">
        <v>1</v>
      </c>
      <c r="F35" s="37">
        <v>55</v>
      </c>
      <c r="G35" s="37">
        <f t="shared" si="0"/>
        <v>64.899999999999991</v>
      </c>
      <c r="H35" s="100"/>
      <c r="I35" s="101"/>
      <c r="J35" s="101"/>
    </row>
    <row r="36" spans="1:10" s="19" customFormat="1" ht="15.75" customHeight="1">
      <c r="A36" s="53">
        <v>27</v>
      </c>
      <c r="B36" s="57" t="s">
        <v>45</v>
      </c>
      <c r="C36" s="32" t="s">
        <v>18</v>
      </c>
      <c r="D36" s="51" t="s">
        <v>203</v>
      </c>
      <c r="E36" s="33">
        <v>1</v>
      </c>
      <c r="F36" s="37">
        <v>639</v>
      </c>
      <c r="G36" s="37">
        <f t="shared" si="0"/>
        <v>754.02</v>
      </c>
      <c r="H36" s="100"/>
      <c r="I36" s="101"/>
      <c r="J36" s="101"/>
    </row>
    <row r="37" spans="1:10" s="19" customFormat="1" ht="15.75" customHeight="1">
      <c r="A37" s="53">
        <v>28</v>
      </c>
      <c r="B37" s="57" t="s">
        <v>46</v>
      </c>
      <c r="C37" s="32" t="s">
        <v>18</v>
      </c>
      <c r="D37" s="51" t="s">
        <v>203</v>
      </c>
      <c r="E37" s="33">
        <v>1</v>
      </c>
      <c r="F37" s="37">
        <v>57</v>
      </c>
      <c r="G37" s="37">
        <f t="shared" si="0"/>
        <v>67.259999999999991</v>
      </c>
      <c r="H37" s="100"/>
      <c r="I37" s="101"/>
      <c r="J37" s="101"/>
    </row>
    <row r="38" spans="1:10" s="19" customFormat="1" ht="15.75" customHeight="1">
      <c r="A38" s="53">
        <v>29</v>
      </c>
      <c r="B38" s="57" t="s">
        <v>47</v>
      </c>
      <c r="C38" s="32" t="s">
        <v>18</v>
      </c>
      <c r="D38" s="51" t="s">
        <v>203</v>
      </c>
      <c r="E38" s="33">
        <v>1</v>
      </c>
      <c r="F38" s="37">
        <v>67</v>
      </c>
      <c r="G38" s="37">
        <f t="shared" si="0"/>
        <v>79.06</v>
      </c>
      <c r="H38" s="100"/>
      <c r="I38" s="101"/>
      <c r="J38" s="101"/>
    </row>
    <row r="39" spans="1:10" s="19" customFormat="1" ht="22.5" customHeight="1">
      <c r="A39" s="53">
        <v>30</v>
      </c>
      <c r="B39" s="57" t="s">
        <v>48</v>
      </c>
      <c r="C39" s="32" t="s">
        <v>18</v>
      </c>
      <c r="D39" s="51" t="s">
        <v>203</v>
      </c>
      <c r="E39" s="33">
        <v>1</v>
      </c>
      <c r="F39" s="37">
        <v>20</v>
      </c>
      <c r="G39" s="37">
        <f t="shared" si="0"/>
        <v>23.599999999999998</v>
      </c>
      <c r="H39" s="100"/>
      <c r="I39" s="101"/>
      <c r="J39" s="101"/>
    </row>
    <row r="40" spans="1:10" s="19" customFormat="1" ht="21" customHeight="1">
      <c r="A40" s="53">
        <v>31</v>
      </c>
      <c r="B40" s="57" t="s">
        <v>49</v>
      </c>
      <c r="C40" s="32" t="s">
        <v>18</v>
      </c>
      <c r="D40" s="51" t="s">
        <v>203</v>
      </c>
      <c r="E40" s="33">
        <v>1</v>
      </c>
      <c r="F40" s="37">
        <v>32</v>
      </c>
      <c r="G40" s="37">
        <f t="shared" si="0"/>
        <v>37.76</v>
      </c>
      <c r="H40" s="100"/>
      <c r="I40" s="101"/>
      <c r="J40" s="101"/>
    </row>
    <row r="41" spans="1:10" s="19" customFormat="1" ht="15.75" customHeight="1">
      <c r="A41" s="53">
        <v>32</v>
      </c>
      <c r="B41" s="57" t="s">
        <v>50</v>
      </c>
      <c r="C41" s="32" t="s">
        <v>18</v>
      </c>
      <c r="D41" s="51" t="s">
        <v>203</v>
      </c>
      <c r="E41" s="33">
        <v>1</v>
      </c>
      <c r="F41" s="37">
        <v>62</v>
      </c>
      <c r="G41" s="37">
        <f t="shared" si="0"/>
        <v>73.16</v>
      </c>
      <c r="H41" s="100"/>
      <c r="I41" s="101"/>
      <c r="J41" s="101"/>
    </row>
    <row r="42" spans="1:10" s="19" customFormat="1" ht="15.75" customHeight="1">
      <c r="A42" s="53">
        <v>33</v>
      </c>
      <c r="B42" s="57" t="s">
        <v>51</v>
      </c>
      <c r="C42" s="32" t="s">
        <v>18</v>
      </c>
      <c r="D42" s="51" t="s">
        <v>203</v>
      </c>
      <c r="E42" s="33">
        <v>1</v>
      </c>
      <c r="F42" s="52">
        <v>5162</v>
      </c>
      <c r="G42" s="37">
        <f t="shared" si="0"/>
        <v>6091.16</v>
      </c>
      <c r="H42" s="100"/>
      <c r="I42" s="101"/>
      <c r="J42" s="101"/>
    </row>
    <row r="43" spans="1:10" s="19" customFormat="1" ht="15.75" customHeight="1">
      <c r="A43" s="53">
        <v>34</v>
      </c>
      <c r="B43" s="57" t="s">
        <v>52</v>
      </c>
      <c r="C43" s="32" t="s">
        <v>18</v>
      </c>
      <c r="D43" s="51" t="s">
        <v>203</v>
      </c>
      <c r="E43" s="33">
        <v>1</v>
      </c>
      <c r="F43" s="52">
        <v>5456</v>
      </c>
      <c r="G43" s="37">
        <f t="shared" si="0"/>
        <v>6438.08</v>
      </c>
      <c r="H43" s="100"/>
      <c r="I43" s="101"/>
      <c r="J43" s="101"/>
    </row>
    <row r="44" spans="1:10" s="19" customFormat="1" ht="15.75" customHeight="1">
      <c r="A44" s="53">
        <v>35</v>
      </c>
      <c r="B44" s="57" t="s">
        <v>53</v>
      </c>
      <c r="C44" s="32" t="s">
        <v>18</v>
      </c>
      <c r="D44" s="51" t="s">
        <v>203</v>
      </c>
      <c r="E44" s="33">
        <v>1</v>
      </c>
      <c r="F44" s="37">
        <v>486</v>
      </c>
      <c r="G44" s="37">
        <f t="shared" si="0"/>
        <v>573.48</v>
      </c>
      <c r="H44" s="100"/>
      <c r="I44" s="101"/>
      <c r="J44" s="101"/>
    </row>
    <row r="45" spans="1:10" s="19" customFormat="1" ht="15.75" customHeight="1">
      <c r="A45" s="53">
        <v>36</v>
      </c>
      <c r="B45" s="57" t="s">
        <v>54</v>
      </c>
      <c r="C45" s="32" t="s">
        <v>18</v>
      </c>
      <c r="D45" s="51" t="s">
        <v>203</v>
      </c>
      <c r="E45" s="33">
        <v>1</v>
      </c>
      <c r="F45" s="37">
        <v>61</v>
      </c>
      <c r="G45" s="37">
        <f t="shared" si="0"/>
        <v>71.97999999999999</v>
      </c>
      <c r="H45" s="100"/>
      <c r="I45" s="101"/>
      <c r="J45" s="101"/>
    </row>
    <row r="46" spans="1:10" s="19" customFormat="1" ht="15.75" customHeight="1">
      <c r="A46" s="53">
        <v>37</v>
      </c>
      <c r="B46" s="57" t="s">
        <v>55</v>
      </c>
      <c r="C46" s="32" t="s">
        <v>18</v>
      </c>
      <c r="D46" s="51" t="s">
        <v>203</v>
      </c>
      <c r="E46" s="33">
        <v>1</v>
      </c>
      <c r="F46" s="52">
        <v>1099</v>
      </c>
      <c r="G46" s="37">
        <f t="shared" si="0"/>
        <v>1296.82</v>
      </c>
      <c r="H46" s="100"/>
      <c r="I46" s="101"/>
      <c r="J46" s="101"/>
    </row>
    <row r="47" spans="1:10" s="19" customFormat="1" ht="15.75" customHeight="1">
      <c r="A47" s="53">
        <v>38</v>
      </c>
      <c r="B47" s="57" t="s">
        <v>56</v>
      </c>
      <c r="C47" s="32" t="s">
        <v>18</v>
      </c>
      <c r="D47" s="51" t="s">
        <v>203</v>
      </c>
      <c r="E47" s="33">
        <v>1</v>
      </c>
      <c r="F47" s="37">
        <v>15</v>
      </c>
      <c r="G47" s="37">
        <f t="shared" si="0"/>
        <v>17.7</v>
      </c>
      <c r="H47" s="100"/>
      <c r="I47" s="101"/>
      <c r="J47" s="101"/>
    </row>
    <row r="48" spans="1:10" s="19" customFormat="1" ht="15.75" customHeight="1">
      <c r="A48" s="53">
        <v>39</v>
      </c>
      <c r="B48" s="57" t="s">
        <v>57</v>
      </c>
      <c r="C48" s="32" t="s">
        <v>18</v>
      </c>
      <c r="D48" s="51" t="s">
        <v>204</v>
      </c>
      <c r="E48" s="33">
        <v>1</v>
      </c>
      <c r="F48" s="37">
        <v>37</v>
      </c>
      <c r="G48" s="37">
        <f t="shared" ref="G48:G65" si="1">F48*1.18</f>
        <v>43.66</v>
      </c>
      <c r="H48" s="100"/>
      <c r="I48" s="101"/>
      <c r="J48" s="101"/>
    </row>
    <row r="49" spans="1:10" s="19" customFormat="1" ht="15.75" customHeight="1">
      <c r="A49" s="53">
        <v>40</v>
      </c>
      <c r="B49" s="57" t="s">
        <v>58</v>
      </c>
      <c r="C49" s="32" t="s">
        <v>18</v>
      </c>
      <c r="D49" s="58" t="s">
        <v>203</v>
      </c>
      <c r="E49" s="56">
        <v>1</v>
      </c>
      <c r="F49" s="59">
        <v>12289</v>
      </c>
      <c r="G49" s="37">
        <f t="shared" si="1"/>
        <v>14501.019999999999</v>
      </c>
      <c r="H49" s="100"/>
      <c r="I49" s="101"/>
      <c r="J49" s="101"/>
    </row>
    <row r="50" spans="1:10" s="19" customFormat="1" ht="15.75" customHeight="1">
      <c r="A50" s="53">
        <v>41</v>
      </c>
      <c r="B50" s="57" t="s">
        <v>59</v>
      </c>
      <c r="C50" s="32" t="s">
        <v>18</v>
      </c>
      <c r="D50" s="51" t="s">
        <v>203</v>
      </c>
      <c r="E50" s="33">
        <v>1</v>
      </c>
      <c r="F50" s="52">
        <v>1297</v>
      </c>
      <c r="G50" s="37">
        <f t="shared" si="1"/>
        <v>1530.4599999999998</v>
      </c>
      <c r="H50" s="100"/>
      <c r="I50" s="101"/>
      <c r="J50" s="101"/>
    </row>
    <row r="51" spans="1:10" s="19" customFormat="1" ht="15.75" customHeight="1">
      <c r="A51" s="53">
        <v>42</v>
      </c>
      <c r="B51" s="57" t="s">
        <v>60</v>
      </c>
      <c r="C51" s="32" t="s">
        <v>18</v>
      </c>
      <c r="D51" s="51" t="s">
        <v>203</v>
      </c>
      <c r="E51" s="33">
        <v>1</v>
      </c>
      <c r="F51" s="37">
        <v>622</v>
      </c>
      <c r="G51" s="37">
        <f t="shared" si="1"/>
        <v>733.95999999999992</v>
      </c>
      <c r="H51" s="100"/>
      <c r="I51" s="101"/>
      <c r="J51" s="101"/>
    </row>
    <row r="52" spans="1:10" s="19" customFormat="1" ht="15.75" customHeight="1">
      <c r="A52" s="53">
        <v>43</v>
      </c>
      <c r="B52" s="57" t="s">
        <v>61</v>
      </c>
      <c r="C52" s="32" t="s">
        <v>18</v>
      </c>
      <c r="D52" s="51" t="s">
        <v>203</v>
      </c>
      <c r="E52" s="33">
        <v>1</v>
      </c>
      <c r="F52" s="52">
        <v>1335</v>
      </c>
      <c r="G52" s="37">
        <f t="shared" si="1"/>
        <v>1575.3</v>
      </c>
      <c r="H52" s="100"/>
      <c r="I52" s="101"/>
      <c r="J52" s="101"/>
    </row>
    <row r="53" spans="1:10" s="19" customFormat="1" ht="15.75" customHeight="1">
      <c r="A53" s="53">
        <v>44</v>
      </c>
      <c r="B53" s="57" t="s">
        <v>62</v>
      </c>
      <c r="C53" s="32" t="s">
        <v>18</v>
      </c>
      <c r="D53" s="51" t="s">
        <v>203</v>
      </c>
      <c r="E53" s="33">
        <v>1</v>
      </c>
      <c r="F53" s="52">
        <v>2167</v>
      </c>
      <c r="G53" s="37">
        <f t="shared" si="1"/>
        <v>2557.06</v>
      </c>
      <c r="H53" s="100"/>
      <c r="I53" s="101"/>
      <c r="J53" s="101"/>
    </row>
    <row r="54" spans="1:10" s="19" customFormat="1" ht="15.75" customHeight="1">
      <c r="A54" s="53">
        <v>45</v>
      </c>
      <c r="B54" s="57" t="s">
        <v>63</v>
      </c>
      <c r="C54" s="32" t="s">
        <v>18</v>
      </c>
      <c r="D54" s="51" t="s">
        <v>203</v>
      </c>
      <c r="E54" s="33">
        <v>1</v>
      </c>
      <c r="F54" s="37">
        <v>160</v>
      </c>
      <c r="G54" s="37">
        <f t="shared" si="1"/>
        <v>188.79999999999998</v>
      </c>
      <c r="H54" s="100"/>
      <c r="I54" s="101"/>
      <c r="J54" s="101"/>
    </row>
    <row r="55" spans="1:10" s="19" customFormat="1" ht="15.75" customHeight="1">
      <c r="A55" s="53">
        <v>46</v>
      </c>
      <c r="B55" s="57" t="s">
        <v>64</v>
      </c>
      <c r="C55" s="32" t="s">
        <v>18</v>
      </c>
      <c r="D55" s="51" t="s">
        <v>203</v>
      </c>
      <c r="E55" s="33">
        <v>1</v>
      </c>
      <c r="F55" s="37">
        <v>23</v>
      </c>
      <c r="G55" s="37">
        <f t="shared" si="1"/>
        <v>27.139999999999997</v>
      </c>
      <c r="H55" s="100"/>
      <c r="I55" s="101"/>
      <c r="J55" s="101"/>
    </row>
    <row r="56" spans="1:10" s="19" customFormat="1" ht="15.75" customHeight="1">
      <c r="A56" s="53">
        <v>47</v>
      </c>
      <c r="B56" s="57" t="s">
        <v>65</v>
      </c>
      <c r="C56" s="32" t="s">
        <v>18</v>
      </c>
      <c r="D56" s="51" t="s">
        <v>203</v>
      </c>
      <c r="E56" s="33">
        <v>1</v>
      </c>
      <c r="F56" s="37">
        <v>40</v>
      </c>
      <c r="G56" s="37">
        <f t="shared" si="1"/>
        <v>47.199999999999996</v>
      </c>
      <c r="H56" s="100"/>
      <c r="I56" s="101"/>
      <c r="J56" s="101"/>
    </row>
    <row r="57" spans="1:10" s="19" customFormat="1" ht="15.75" customHeight="1">
      <c r="A57" s="53">
        <v>48</v>
      </c>
      <c r="B57" s="57" t="s">
        <v>66</v>
      </c>
      <c r="C57" s="32" t="s">
        <v>18</v>
      </c>
      <c r="D57" s="51" t="s">
        <v>203</v>
      </c>
      <c r="E57" s="33">
        <v>1</v>
      </c>
      <c r="F57" s="37">
        <v>34</v>
      </c>
      <c r="G57" s="37">
        <f t="shared" si="1"/>
        <v>40.119999999999997</v>
      </c>
      <c r="H57" s="100"/>
      <c r="I57" s="101"/>
      <c r="J57" s="101"/>
    </row>
    <row r="58" spans="1:10" s="19" customFormat="1" ht="15.75" customHeight="1">
      <c r="A58" s="53">
        <v>49</v>
      </c>
      <c r="B58" s="57" t="s">
        <v>67</v>
      </c>
      <c r="C58" s="32" t="s">
        <v>18</v>
      </c>
      <c r="D58" s="51" t="s">
        <v>203</v>
      </c>
      <c r="E58" s="33">
        <v>1</v>
      </c>
      <c r="F58" s="37">
        <v>18</v>
      </c>
      <c r="G58" s="37">
        <f t="shared" si="1"/>
        <v>21.24</v>
      </c>
      <c r="H58" s="100"/>
      <c r="I58" s="101"/>
      <c r="J58" s="101"/>
    </row>
    <row r="59" spans="1:10" s="19" customFormat="1" ht="15.75" customHeight="1">
      <c r="A59" s="53">
        <v>50</v>
      </c>
      <c r="B59" s="57" t="s">
        <v>68</v>
      </c>
      <c r="C59" s="32" t="s">
        <v>18</v>
      </c>
      <c r="D59" s="51" t="s">
        <v>203</v>
      </c>
      <c r="E59" s="33">
        <v>1</v>
      </c>
      <c r="F59" s="37">
        <v>190</v>
      </c>
      <c r="G59" s="37">
        <f t="shared" si="1"/>
        <v>224.2</v>
      </c>
      <c r="H59" s="100"/>
      <c r="I59" s="101"/>
      <c r="J59" s="101"/>
    </row>
    <row r="60" spans="1:10" s="19" customFormat="1" ht="15.75" customHeight="1">
      <c r="A60" s="53">
        <v>51</v>
      </c>
      <c r="B60" s="60" t="s">
        <v>69</v>
      </c>
      <c r="C60" s="32" t="s">
        <v>18</v>
      </c>
      <c r="D60" s="58" t="s">
        <v>203</v>
      </c>
      <c r="E60" s="56">
        <v>1</v>
      </c>
      <c r="F60" s="59">
        <v>17204</v>
      </c>
      <c r="G60" s="37">
        <f t="shared" si="1"/>
        <v>20300.719999999998</v>
      </c>
      <c r="H60" s="100"/>
      <c r="I60" s="101"/>
      <c r="J60" s="101"/>
    </row>
    <row r="61" spans="1:10" s="19" customFormat="1" ht="15.75" customHeight="1">
      <c r="A61" s="53">
        <v>52</v>
      </c>
      <c r="B61" s="57" t="s">
        <v>70</v>
      </c>
      <c r="C61" s="32" t="s">
        <v>18</v>
      </c>
      <c r="D61" s="51" t="s">
        <v>203</v>
      </c>
      <c r="E61" s="33">
        <v>1</v>
      </c>
      <c r="F61" s="52">
        <v>3997</v>
      </c>
      <c r="G61" s="37">
        <f t="shared" si="1"/>
        <v>4716.46</v>
      </c>
      <c r="H61" s="100"/>
      <c r="I61" s="101"/>
      <c r="J61" s="101"/>
    </row>
    <row r="62" spans="1:10" s="19" customFormat="1" ht="15.75" customHeight="1">
      <c r="A62" s="53">
        <v>53</v>
      </c>
      <c r="B62" s="57" t="s">
        <v>71</v>
      </c>
      <c r="C62" s="32" t="s">
        <v>18</v>
      </c>
      <c r="D62" s="51" t="s">
        <v>203</v>
      </c>
      <c r="E62" s="33">
        <v>1</v>
      </c>
      <c r="F62" s="37">
        <v>555</v>
      </c>
      <c r="G62" s="37">
        <f t="shared" si="1"/>
        <v>654.9</v>
      </c>
      <c r="H62" s="100"/>
      <c r="I62" s="101"/>
      <c r="J62" s="101"/>
    </row>
    <row r="63" spans="1:10" s="19" customFormat="1" ht="15.75" customHeight="1">
      <c r="A63" s="53">
        <v>54</v>
      </c>
      <c r="B63" s="57" t="s">
        <v>72</v>
      </c>
      <c r="C63" s="32" t="s">
        <v>18</v>
      </c>
      <c r="D63" s="51" t="s">
        <v>203</v>
      </c>
      <c r="E63" s="33">
        <v>1</v>
      </c>
      <c r="F63" s="37">
        <v>711</v>
      </c>
      <c r="G63" s="37">
        <f t="shared" si="1"/>
        <v>838.9799999999999</v>
      </c>
      <c r="H63" s="100"/>
      <c r="I63" s="101"/>
      <c r="J63" s="101"/>
    </row>
    <row r="64" spans="1:10" s="19" customFormat="1" ht="15.75" customHeight="1">
      <c r="A64" s="53">
        <v>55</v>
      </c>
      <c r="B64" s="57" t="s">
        <v>73</v>
      </c>
      <c r="C64" s="32" t="s">
        <v>18</v>
      </c>
      <c r="D64" s="51" t="s">
        <v>203</v>
      </c>
      <c r="E64" s="33">
        <v>1</v>
      </c>
      <c r="F64" s="37">
        <v>368</v>
      </c>
      <c r="G64" s="37">
        <f t="shared" si="1"/>
        <v>434.23999999999995</v>
      </c>
      <c r="H64" s="100"/>
      <c r="I64" s="101"/>
      <c r="J64" s="101"/>
    </row>
    <row r="65" spans="1:10" s="19" customFormat="1" ht="15.75" customHeight="1">
      <c r="A65" s="53">
        <v>56</v>
      </c>
      <c r="B65" s="57" t="s">
        <v>74</v>
      </c>
      <c r="C65" s="32" t="s">
        <v>18</v>
      </c>
      <c r="D65" s="51" t="s">
        <v>203</v>
      </c>
      <c r="E65" s="33">
        <v>1</v>
      </c>
      <c r="F65" s="37">
        <v>780</v>
      </c>
      <c r="G65" s="37">
        <f t="shared" si="1"/>
        <v>920.4</v>
      </c>
      <c r="H65" s="100"/>
      <c r="I65" s="101"/>
      <c r="J65" s="101"/>
    </row>
    <row r="66" spans="1:10" s="19" customFormat="1" ht="15.75" customHeight="1">
      <c r="A66" s="53">
        <v>57</v>
      </c>
      <c r="B66" s="57" t="s">
        <v>75</v>
      </c>
      <c r="C66" s="32" t="s">
        <v>18</v>
      </c>
      <c r="D66" s="51" t="s">
        <v>203</v>
      </c>
      <c r="E66" s="33">
        <v>1</v>
      </c>
      <c r="F66" s="52">
        <v>3441</v>
      </c>
      <c r="G66" s="37">
        <f t="shared" ref="G66:G120" si="2">F66*1.18</f>
        <v>4060.3799999999997</v>
      </c>
      <c r="H66" s="100"/>
      <c r="I66" s="101"/>
      <c r="J66" s="101"/>
    </row>
    <row r="67" spans="1:10" s="19" customFormat="1" ht="15.75" customHeight="1">
      <c r="A67" s="53">
        <v>58</v>
      </c>
      <c r="B67" s="57" t="s">
        <v>76</v>
      </c>
      <c r="C67" s="32" t="s">
        <v>18</v>
      </c>
      <c r="D67" s="51" t="s">
        <v>203</v>
      </c>
      <c r="E67" s="33">
        <v>1</v>
      </c>
      <c r="F67" s="52">
        <v>1630</v>
      </c>
      <c r="G67" s="37">
        <f t="shared" si="2"/>
        <v>1923.3999999999999</v>
      </c>
      <c r="H67" s="100"/>
      <c r="I67" s="101"/>
      <c r="J67" s="101"/>
    </row>
    <row r="68" spans="1:10" s="19" customFormat="1" ht="15.75" customHeight="1">
      <c r="A68" s="53">
        <v>59</v>
      </c>
      <c r="B68" s="57" t="s">
        <v>77</v>
      </c>
      <c r="C68" s="32" t="s">
        <v>18</v>
      </c>
      <c r="D68" s="51" t="s">
        <v>203</v>
      </c>
      <c r="E68" s="33">
        <v>1</v>
      </c>
      <c r="F68" s="37">
        <v>455</v>
      </c>
      <c r="G68" s="37">
        <f t="shared" si="2"/>
        <v>536.9</v>
      </c>
      <c r="H68" s="100"/>
      <c r="I68" s="101"/>
      <c r="J68" s="101"/>
    </row>
    <row r="69" spans="1:10" s="19" customFormat="1" ht="15.75" customHeight="1">
      <c r="A69" s="53">
        <v>60</v>
      </c>
      <c r="B69" s="57" t="s">
        <v>78</v>
      </c>
      <c r="C69" s="32" t="s">
        <v>18</v>
      </c>
      <c r="D69" s="51" t="s">
        <v>203</v>
      </c>
      <c r="E69" s="33">
        <v>1</v>
      </c>
      <c r="F69" s="37">
        <v>96</v>
      </c>
      <c r="G69" s="37">
        <f t="shared" si="2"/>
        <v>113.28</v>
      </c>
      <c r="H69" s="100"/>
      <c r="I69" s="101"/>
      <c r="J69" s="101"/>
    </row>
    <row r="70" spans="1:10" s="19" customFormat="1" ht="15.75" customHeight="1">
      <c r="A70" s="53">
        <v>61</v>
      </c>
      <c r="B70" s="57" t="s">
        <v>79</v>
      </c>
      <c r="C70" s="32" t="s">
        <v>18</v>
      </c>
      <c r="D70" s="51" t="s">
        <v>203</v>
      </c>
      <c r="E70" s="33">
        <v>1</v>
      </c>
      <c r="F70" s="52">
        <v>1537</v>
      </c>
      <c r="G70" s="37">
        <f t="shared" si="2"/>
        <v>1813.6599999999999</v>
      </c>
      <c r="H70" s="100"/>
      <c r="I70" s="101"/>
      <c r="J70" s="101"/>
    </row>
    <row r="71" spans="1:10" s="19" customFormat="1" ht="15.75" customHeight="1">
      <c r="A71" s="53">
        <v>62</v>
      </c>
      <c r="B71" s="57" t="s">
        <v>80</v>
      </c>
      <c r="C71" s="32" t="s">
        <v>18</v>
      </c>
      <c r="D71" s="51" t="s">
        <v>203</v>
      </c>
      <c r="E71" s="33">
        <v>1</v>
      </c>
      <c r="F71" s="37">
        <v>878</v>
      </c>
      <c r="G71" s="37">
        <f t="shared" si="2"/>
        <v>1036.04</v>
      </c>
      <c r="H71" s="100"/>
      <c r="I71" s="101"/>
      <c r="J71" s="101"/>
    </row>
    <row r="72" spans="1:10" s="19" customFormat="1" ht="15.75" customHeight="1">
      <c r="A72" s="53">
        <v>63</v>
      </c>
      <c r="B72" s="57" t="s">
        <v>81</v>
      </c>
      <c r="C72" s="32" t="s">
        <v>18</v>
      </c>
      <c r="D72" s="51" t="s">
        <v>203</v>
      </c>
      <c r="E72" s="33">
        <v>1</v>
      </c>
      <c r="F72" s="52">
        <v>1013</v>
      </c>
      <c r="G72" s="37">
        <f t="shared" si="2"/>
        <v>1195.3399999999999</v>
      </c>
      <c r="H72" s="100"/>
      <c r="I72" s="101"/>
      <c r="J72" s="101"/>
    </row>
    <row r="73" spans="1:10" s="19" customFormat="1" ht="15.75" customHeight="1">
      <c r="A73" s="53">
        <v>64</v>
      </c>
      <c r="B73" s="57" t="s">
        <v>82</v>
      </c>
      <c r="C73" s="32" t="s">
        <v>18</v>
      </c>
      <c r="D73" s="51" t="s">
        <v>203</v>
      </c>
      <c r="E73" s="33">
        <v>1</v>
      </c>
      <c r="F73" s="37">
        <v>45</v>
      </c>
      <c r="G73" s="37">
        <f t="shared" si="2"/>
        <v>53.099999999999994</v>
      </c>
      <c r="H73" s="100"/>
      <c r="I73" s="101"/>
      <c r="J73" s="101"/>
    </row>
    <row r="74" spans="1:10" s="19" customFormat="1" ht="15.75" customHeight="1">
      <c r="A74" s="53">
        <v>65</v>
      </c>
      <c r="B74" s="57" t="s">
        <v>83</v>
      </c>
      <c r="C74" s="32" t="s">
        <v>18</v>
      </c>
      <c r="D74" s="51" t="s">
        <v>203</v>
      </c>
      <c r="E74" s="33">
        <v>1</v>
      </c>
      <c r="F74" s="37">
        <v>24</v>
      </c>
      <c r="G74" s="37">
        <f t="shared" si="2"/>
        <v>28.32</v>
      </c>
      <c r="H74" s="100"/>
      <c r="I74" s="101"/>
      <c r="J74" s="101"/>
    </row>
    <row r="75" spans="1:10" s="19" customFormat="1" ht="15.75" customHeight="1">
      <c r="A75" s="53">
        <v>66</v>
      </c>
      <c r="B75" s="57" t="s">
        <v>84</v>
      </c>
      <c r="C75" s="32" t="s">
        <v>18</v>
      </c>
      <c r="D75" s="51" t="s">
        <v>203</v>
      </c>
      <c r="E75" s="33">
        <v>1</v>
      </c>
      <c r="F75" s="37">
        <v>161</v>
      </c>
      <c r="G75" s="37">
        <f t="shared" si="2"/>
        <v>189.98</v>
      </c>
      <c r="H75" s="100"/>
      <c r="I75" s="101"/>
      <c r="J75" s="101"/>
    </row>
    <row r="76" spans="1:10" s="19" customFormat="1" ht="15.75" customHeight="1">
      <c r="A76" s="53">
        <v>67</v>
      </c>
      <c r="B76" s="57" t="s">
        <v>85</v>
      </c>
      <c r="C76" s="32" t="s">
        <v>18</v>
      </c>
      <c r="D76" s="51" t="s">
        <v>203</v>
      </c>
      <c r="E76" s="33">
        <v>1</v>
      </c>
      <c r="F76" s="37">
        <v>568</v>
      </c>
      <c r="G76" s="37">
        <f t="shared" si="2"/>
        <v>670.24</v>
      </c>
      <c r="H76" s="100"/>
      <c r="I76" s="101"/>
      <c r="J76" s="101"/>
    </row>
    <row r="77" spans="1:10" s="19" customFormat="1" ht="15.75" customHeight="1">
      <c r="A77" s="53">
        <v>68</v>
      </c>
      <c r="B77" s="57" t="s">
        <v>86</v>
      </c>
      <c r="C77" s="32" t="s">
        <v>18</v>
      </c>
      <c r="D77" s="51" t="s">
        <v>203</v>
      </c>
      <c r="E77" s="33">
        <v>1</v>
      </c>
      <c r="F77" s="37">
        <v>21</v>
      </c>
      <c r="G77" s="37">
        <f t="shared" si="2"/>
        <v>24.779999999999998</v>
      </c>
      <c r="H77" s="100"/>
      <c r="I77" s="101"/>
      <c r="J77" s="101"/>
    </row>
    <row r="78" spans="1:10" s="19" customFormat="1" ht="15.75" customHeight="1">
      <c r="A78" s="53">
        <v>69</v>
      </c>
      <c r="B78" s="57" t="s">
        <v>87</v>
      </c>
      <c r="C78" s="32" t="s">
        <v>18</v>
      </c>
      <c r="D78" s="51" t="s">
        <v>203</v>
      </c>
      <c r="E78" s="33">
        <v>1</v>
      </c>
      <c r="F78" s="37">
        <v>74</v>
      </c>
      <c r="G78" s="37">
        <f t="shared" si="2"/>
        <v>87.32</v>
      </c>
      <c r="H78" s="100"/>
      <c r="I78" s="101"/>
      <c r="J78" s="101"/>
    </row>
    <row r="79" spans="1:10" s="19" customFormat="1" ht="15.75" customHeight="1">
      <c r="A79" s="53">
        <v>70</v>
      </c>
      <c r="B79" s="57" t="s">
        <v>88</v>
      </c>
      <c r="C79" s="32" t="s">
        <v>18</v>
      </c>
      <c r="D79" s="51" t="s">
        <v>203</v>
      </c>
      <c r="E79" s="33">
        <v>1</v>
      </c>
      <c r="F79" s="37">
        <v>25</v>
      </c>
      <c r="G79" s="37">
        <f t="shared" si="2"/>
        <v>29.5</v>
      </c>
      <c r="H79" s="100"/>
      <c r="I79" s="101"/>
      <c r="J79" s="101"/>
    </row>
    <row r="80" spans="1:10" s="19" customFormat="1" ht="15.75" customHeight="1">
      <c r="A80" s="53">
        <v>71</v>
      </c>
      <c r="B80" s="57" t="s">
        <v>89</v>
      </c>
      <c r="C80" s="32" t="s">
        <v>18</v>
      </c>
      <c r="D80" s="51" t="s">
        <v>203</v>
      </c>
      <c r="E80" s="33">
        <v>1</v>
      </c>
      <c r="F80" s="37">
        <v>295</v>
      </c>
      <c r="G80" s="37">
        <f t="shared" si="2"/>
        <v>348.09999999999997</v>
      </c>
      <c r="H80" s="100"/>
      <c r="I80" s="101"/>
      <c r="J80" s="101"/>
    </row>
    <row r="81" spans="1:10" s="19" customFormat="1" ht="15.75" customHeight="1">
      <c r="A81" s="53">
        <v>72</v>
      </c>
      <c r="B81" s="57" t="s">
        <v>90</v>
      </c>
      <c r="C81" s="32" t="s">
        <v>18</v>
      </c>
      <c r="D81" s="51" t="s">
        <v>203</v>
      </c>
      <c r="E81" s="33">
        <v>1</v>
      </c>
      <c r="F81" s="37">
        <v>67</v>
      </c>
      <c r="G81" s="37">
        <f t="shared" si="2"/>
        <v>79.06</v>
      </c>
      <c r="H81" s="100"/>
      <c r="I81" s="101"/>
      <c r="J81" s="101"/>
    </row>
    <row r="82" spans="1:10" s="19" customFormat="1" ht="15.75" customHeight="1">
      <c r="A82" s="53">
        <v>73</v>
      </c>
      <c r="B82" s="57" t="s">
        <v>91</v>
      </c>
      <c r="C82" s="32" t="s">
        <v>18</v>
      </c>
      <c r="D82" s="51" t="s">
        <v>203</v>
      </c>
      <c r="E82" s="33">
        <v>1</v>
      </c>
      <c r="F82" s="37">
        <v>167</v>
      </c>
      <c r="G82" s="37">
        <f t="shared" si="2"/>
        <v>197.06</v>
      </c>
      <c r="H82" s="100"/>
      <c r="I82" s="101"/>
      <c r="J82" s="101"/>
    </row>
    <row r="83" spans="1:10" s="19" customFormat="1" ht="15.75" customHeight="1">
      <c r="A83" s="53">
        <v>74</v>
      </c>
      <c r="B83" s="57" t="s">
        <v>92</v>
      </c>
      <c r="C83" s="32" t="s">
        <v>18</v>
      </c>
      <c r="D83" s="51" t="s">
        <v>203</v>
      </c>
      <c r="E83" s="33">
        <v>1</v>
      </c>
      <c r="F83" s="52">
        <v>1468</v>
      </c>
      <c r="G83" s="37">
        <f t="shared" si="2"/>
        <v>1732.24</v>
      </c>
      <c r="H83" s="100"/>
      <c r="I83" s="101"/>
      <c r="J83" s="101"/>
    </row>
    <row r="84" spans="1:10" s="19" customFormat="1" ht="15.75" customHeight="1">
      <c r="A84" s="53">
        <v>75</v>
      </c>
      <c r="B84" s="57" t="s">
        <v>93</v>
      </c>
      <c r="C84" s="32" t="s">
        <v>18</v>
      </c>
      <c r="D84" s="51" t="s">
        <v>203</v>
      </c>
      <c r="E84" s="33">
        <v>1</v>
      </c>
      <c r="F84" s="52">
        <v>1466</v>
      </c>
      <c r="G84" s="37">
        <f t="shared" si="2"/>
        <v>1729.8799999999999</v>
      </c>
      <c r="H84" s="100"/>
      <c r="I84" s="101"/>
      <c r="J84" s="101"/>
    </row>
    <row r="85" spans="1:10" s="19" customFormat="1" ht="15.75" customHeight="1">
      <c r="A85" s="53">
        <v>76</v>
      </c>
      <c r="B85" s="57" t="s">
        <v>94</v>
      </c>
      <c r="C85" s="32" t="s">
        <v>18</v>
      </c>
      <c r="D85" s="51" t="s">
        <v>203</v>
      </c>
      <c r="E85" s="33">
        <v>1</v>
      </c>
      <c r="F85" s="52">
        <v>1501</v>
      </c>
      <c r="G85" s="37">
        <f t="shared" si="2"/>
        <v>1771.1799999999998</v>
      </c>
      <c r="H85" s="100"/>
      <c r="I85" s="101"/>
      <c r="J85" s="101"/>
    </row>
    <row r="86" spans="1:10" s="19" customFormat="1" ht="15.75" customHeight="1">
      <c r="A86" s="53">
        <v>77</v>
      </c>
      <c r="B86" s="57" t="s">
        <v>95</v>
      </c>
      <c r="C86" s="32" t="s">
        <v>18</v>
      </c>
      <c r="D86" s="51" t="s">
        <v>203</v>
      </c>
      <c r="E86" s="33">
        <v>1</v>
      </c>
      <c r="F86" s="52">
        <v>1501</v>
      </c>
      <c r="G86" s="37">
        <f t="shared" si="2"/>
        <v>1771.1799999999998</v>
      </c>
      <c r="H86" s="100"/>
      <c r="I86" s="101"/>
      <c r="J86" s="101"/>
    </row>
    <row r="87" spans="1:10" s="19" customFormat="1" ht="15.75" customHeight="1">
      <c r="A87" s="53">
        <v>78</v>
      </c>
      <c r="B87" s="57" t="s">
        <v>96</v>
      </c>
      <c r="C87" s="32" t="s">
        <v>18</v>
      </c>
      <c r="D87" s="51" t="s">
        <v>203</v>
      </c>
      <c r="E87" s="33">
        <v>1</v>
      </c>
      <c r="F87" s="37">
        <v>836</v>
      </c>
      <c r="G87" s="37">
        <f t="shared" si="2"/>
        <v>986.4799999999999</v>
      </c>
      <c r="H87" s="100"/>
      <c r="I87" s="101"/>
      <c r="J87" s="101"/>
    </row>
    <row r="88" spans="1:10" s="19" customFormat="1" ht="15.75" customHeight="1">
      <c r="A88" s="53">
        <v>79</v>
      </c>
      <c r="B88" s="57" t="s">
        <v>97</v>
      </c>
      <c r="C88" s="32" t="s">
        <v>18</v>
      </c>
      <c r="D88" s="51" t="s">
        <v>203</v>
      </c>
      <c r="E88" s="33">
        <v>1</v>
      </c>
      <c r="F88" s="52">
        <v>1618</v>
      </c>
      <c r="G88" s="37">
        <f t="shared" si="2"/>
        <v>1909.24</v>
      </c>
      <c r="H88" s="100"/>
      <c r="I88" s="101"/>
      <c r="J88" s="101"/>
    </row>
    <row r="89" spans="1:10" s="19" customFormat="1" ht="15.75" customHeight="1">
      <c r="A89" s="53">
        <v>80</v>
      </c>
      <c r="B89" s="57" t="s">
        <v>98</v>
      </c>
      <c r="C89" s="32" t="s">
        <v>18</v>
      </c>
      <c r="D89" s="51" t="s">
        <v>203</v>
      </c>
      <c r="E89" s="33">
        <v>1</v>
      </c>
      <c r="F89" s="52">
        <v>3328</v>
      </c>
      <c r="G89" s="37">
        <f t="shared" si="2"/>
        <v>3927.04</v>
      </c>
      <c r="H89" s="100"/>
      <c r="I89" s="101"/>
      <c r="J89" s="101"/>
    </row>
    <row r="90" spans="1:10" s="19" customFormat="1" ht="15.75" customHeight="1">
      <c r="A90" s="53">
        <v>81</v>
      </c>
      <c r="B90" s="57" t="s">
        <v>99</v>
      </c>
      <c r="C90" s="32" t="s">
        <v>18</v>
      </c>
      <c r="D90" s="51" t="s">
        <v>203</v>
      </c>
      <c r="E90" s="33">
        <v>1</v>
      </c>
      <c r="F90" s="37">
        <v>101</v>
      </c>
      <c r="G90" s="37">
        <f t="shared" si="2"/>
        <v>119.17999999999999</v>
      </c>
      <c r="H90" s="100"/>
      <c r="I90" s="101"/>
      <c r="J90" s="101"/>
    </row>
    <row r="91" spans="1:10" s="19" customFormat="1" ht="15.75" customHeight="1">
      <c r="A91" s="53">
        <v>82</v>
      </c>
      <c r="B91" s="57" t="s">
        <v>100</v>
      </c>
      <c r="C91" s="32" t="s">
        <v>18</v>
      </c>
      <c r="D91" s="51" t="s">
        <v>203</v>
      </c>
      <c r="E91" s="33">
        <v>1</v>
      </c>
      <c r="F91" s="52">
        <v>1045</v>
      </c>
      <c r="G91" s="37">
        <f t="shared" si="2"/>
        <v>1233.0999999999999</v>
      </c>
      <c r="H91" s="100"/>
      <c r="I91" s="101"/>
      <c r="J91" s="101"/>
    </row>
    <row r="92" spans="1:10" s="19" customFormat="1" ht="15.75" customHeight="1">
      <c r="A92" s="53">
        <v>83</v>
      </c>
      <c r="B92" s="57" t="s">
        <v>101</v>
      </c>
      <c r="C92" s="32" t="s">
        <v>18</v>
      </c>
      <c r="D92" s="51" t="s">
        <v>203</v>
      </c>
      <c r="E92" s="33">
        <v>1</v>
      </c>
      <c r="F92" s="52">
        <v>1045</v>
      </c>
      <c r="G92" s="37">
        <f t="shared" si="2"/>
        <v>1233.0999999999999</v>
      </c>
      <c r="H92" s="100"/>
      <c r="I92" s="101"/>
      <c r="J92" s="101"/>
    </row>
    <row r="93" spans="1:10" s="19" customFormat="1" ht="15.75" customHeight="1">
      <c r="A93" s="53">
        <v>84</v>
      </c>
      <c r="B93" s="57" t="s">
        <v>102</v>
      </c>
      <c r="C93" s="32" t="s">
        <v>18</v>
      </c>
      <c r="D93" s="51" t="s">
        <v>203</v>
      </c>
      <c r="E93" s="33">
        <v>1</v>
      </c>
      <c r="F93" s="37">
        <v>244</v>
      </c>
      <c r="G93" s="37">
        <f t="shared" si="2"/>
        <v>287.91999999999996</v>
      </c>
      <c r="H93" s="100"/>
      <c r="I93" s="101"/>
      <c r="J93" s="101"/>
    </row>
    <row r="94" spans="1:10" s="19" customFormat="1" ht="15.75" customHeight="1">
      <c r="A94" s="53">
        <v>85</v>
      </c>
      <c r="B94" s="57" t="s">
        <v>103</v>
      </c>
      <c r="C94" s="32" t="s">
        <v>18</v>
      </c>
      <c r="D94" s="51" t="s">
        <v>203</v>
      </c>
      <c r="E94" s="33">
        <v>1</v>
      </c>
      <c r="F94" s="37">
        <v>320</v>
      </c>
      <c r="G94" s="37">
        <f t="shared" si="2"/>
        <v>377.59999999999997</v>
      </c>
      <c r="H94" s="100"/>
      <c r="I94" s="101"/>
      <c r="J94" s="101"/>
    </row>
    <row r="95" spans="1:10" s="19" customFormat="1" ht="15.75" customHeight="1">
      <c r="A95" s="53">
        <v>86</v>
      </c>
      <c r="B95" s="57" t="s">
        <v>104</v>
      </c>
      <c r="C95" s="32" t="s">
        <v>18</v>
      </c>
      <c r="D95" s="51" t="s">
        <v>203</v>
      </c>
      <c r="E95" s="33">
        <v>1</v>
      </c>
      <c r="F95" s="37">
        <v>155</v>
      </c>
      <c r="G95" s="37">
        <f t="shared" si="2"/>
        <v>182.89999999999998</v>
      </c>
      <c r="H95" s="100"/>
      <c r="I95" s="101"/>
      <c r="J95" s="101"/>
    </row>
    <row r="96" spans="1:10" s="19" customFormat="1" ht="15.75" customHeight="1">
      <c r="A96" s="53">
        <v>87</v>
      </c>
      <c r="B96" s="57" t="s">
        <v>105</v>
      </c>
      <c r="C96" s="32" t="s">
        <v>18</v>
      </c>
      <c r="D96" s="51" t="s">
        <v>203</v>
      </c>
      <c r="E96" s="33">
        <v>1</v>
      </c>
      <c r="F96" s="37">
        <v>158</v>
      </c>
      <c r="G96" s="37">
        <f t="shared" si="2"/>
        <v>186.44</v>
      </c>
      <c r="H96" s="100"/>
      <c r="I96" s="101"/>
      <c r="J96" s="101"/>
    </row>
    <row r="97" spans="1:10" s="19" customFormat="1" ht="15.75" customHeight="1">
      <c r="A97" s="53">
        <v>88</v>
      </c>
      <c r="B97" s="57" t="s">
        <v>106</v>
      </c>
      <c r="C97" s="32" t="s">
        <v>18</v>
      </c>
      <c r="D97" s="51" t="s">
        <v>203</v>
      </c>
      <c r="E97" s="33">
        <v>1</v>
      </c>
      <c r="F97" s="37">
        <v>204</v>
      </c>
      <c r="G97" s="37">
        <f t="shared" si="2"/>
        <v>240.72</v>
      </c>
      <c r="H97" s="100"/>
      <c r="I97" s="101"/>
      <c r="J97" s="101"/>
    </row>
    <row r="98" spans="1:10" s="19" customFormat="1" ht="15.75" customHeight="1">
      <c r="A98" s="53">
        <v>89</v>
      </c>
      <c r="B98" s="57" t="s">
        <v>107</v>
      </c>
      <c r="C98" s="32" t="s">
        <v>18</v>
      </c>
      <c r="D98" s="51" t="s">
        <v>203</v>
      </c>
      <c r="E98" s="33">
        <v>1</v>
      </c>
      <c r="F98" s="52">
        <v>4670</v>
      </c>
      <c r="G98" s="37">
        <f t="shared" si="2"/>
        <v>5510.5999999999995</v>
      </c>
      <c r="H98" s="100"/>
      <c r="I98" s="101"/>
      <c r="J98" s="101"/>
    </row>
    <row r="99" spans="1:10" s="19" customFormat="1" ht="15.75" customHeight="1">
      <c r="A99" s="53">
        <v>90</v>
      </c>
      <c r="B99" s="57" t="s">
        <v>108</v>
      </c>
      <c r="C99" s="32" t="s">
        <v>18</v>
      </c>
      <c r="D99" s="58" t="s">
        <v>203</v>
      </c>
      <c r="E99" s="56">
        <v>1</v>
      </c>
      <c r="F99" s="59">
        <v>7484</v>
      </c>
      <c r="G99" s="37">
        <f t="shared" si="2"/>
        <v>8831.119999999999</v>
      </c>
      <c r="H99" s="100"/>
      <c r="I99" s="101"/>
      <c r="J99" s="101"/>
    </row>
    <row r="100" spans="1:10" s="19" customFormat="1" ht="15.75" customHeight="1">
      <c r="A100" s="53">
        <v>91</v>
      </c>
      <c r="B100" s="57" t="s">
        <v>109</v>
      </c>
      <c r="C100" s="32" t="s">
        <v>18</v>
      </c>
      <c r="D100" s="51" t="s">
        <v>203</v>
      </c>
      <c r="E100" s="33">
        <v>1</v>
      </c>
      <c r="F100" s="52">
        <v>5701</v>
      </c>
      <c r="G100" s="37">
        <f t="shared" si="2"/>
        <v>6727.1799999999994</v>
      </c>
      <c r="H100" s="100"/>
      <c r="I100" s="101"/>
      <c r="J100" s="101"/>
    </row>
    <row r="101" spans="1:10" s="19" customFormat="1" ht="15.75" customHeight="1">
      <c r="A101" s="53">
        <v>92</v>
      </c>
      <c r="B101" s="57" t="s">
        <v>110</v>
      </c>
      <c r="C101" s="32" t="s">
        <v>18</v>
      </c>
      <c r="D101" s="51" t="s">
        <v>203</v>
      </c>
      <c r="E101" s="33">
        <v>1</v>
      </c>
      <c r="F101" s="37">
        <v>609</v>
      </c>
      <c r="G101" s="37">
        <f t="shared" si="2"/>
        <v>718.62</v>
      </c>
      <c r="H101" s="100"/>
      <c r="I101" s="101"/>
      <c r="J101" s="101"/>
    </row>
    <row r="102" spans="1:10" s="19" customFormat="1" ht="15.75" customHeight="1">
      <c r="A102" s="53">
        <v>93</v>
      </c>
      <c r="B102" s="57" t="s">
        <v>111</v>
      </c>
      <c r="C102" s="32" t="s">
        <v>18</v>
      </c>
      <c r="D102" s="51" t="s">
        <v>203</v>
      </c>
      <c r="E102" s="33">
        <v>1</v>
      </c>
      <c r="F102" s="37">
        <v>67</v>
      </c>
      <c r="G102" s="37">
        <f t="shared" si="2"/>
        <v>79.06</v>
      </c>
      <c r="H102" s="100"/>
      <c r="I102" s="101"/>
      <c r="J102" s="101"/>
    </row>
    <row r="103" spans="1:10" s="19" customFormat="1" ht="15.75" customHeight="1">
      <c r="A103" s="53">
        <v>94</v>
      </c>
      <c r="B103" s="57" t="s">
        <v>112</v>
      </c>
      <c r="C103" s="32" t="s">
        <v>18</v>
      </c>
      <c r="D103" s="51" t="s">
        <v>203</v>
      </c>
      <c r="E103" s="33">
        <v>1</v>
      </c>
      <c r="F103" s="37">
        <v>128</v>
      </c>
      <c r="G103" s="37">
        <f t="shared" si="2"/>
        <v>151.04</v>
      </c>
      <c r="H103" s="100"/>
      <c r="I103" s="101"/>
      <c r="J103" s="101"/>
    </row>
    <row r="104" spans="1:10" s="19" customFormat="1" ht="15.75" customHeight="1">
      <c r="A104" s="53">
        <v>95</v>
      </c>
      <c r="B104" s="57" t="s">
        <v>113</v>
      </c>
      <c r="C104" s="32" t="s">
        <v>18</v>
      </c>
      <c r="D104" s="51" t="s">
        <v>203</v>
      </c>
      <c r="E104" s="33">
        <v>1</v>
      </c>
      <c r="F104" s="37">
        <v>90</v>
      </c>
      <c r="G104" s="37">
        <f t="shared" si="2"/>
        <v>106.19999999999999</v>
      </c>
      <c r="H104" s="100"/>
      <c r="I104" s="101"/>
      <c r="J104" s="101"/>
    </row>
    <row r="105" spans="1:10" s="19" customFormat="1" ht="15.75" customHeight="1">
      <c r="A105" s="53">
        <v>96</v>
      </c>
      <c r="B105" s="57" t="s">
        <v>114</v>
      </c>
      <c r="C105" s="32" t="s">
        <v>18</v>
      </c>
      <c r="D105" s="51" t="s">
        <v>203</v>
      </c>
      <c r="E105" s="33">
        <v>1</v>
      </c>
      <c r="F105" s="37">
        <v>154</v>
      </c>
      <c r="G105" s="37">
        <f t="shared" si="2"/>
        <v>181.72</v>
      </c>
      <c r="H105" s="100"/>
      <c r="I105" s="101"/>
      <c r="J105" s="101"/>
    </row>
    <row r="106" spans="1:10" s="19" customFormat="1" ht="15.75" customHeight="1">
      <c r="A106" s="53">
        <v>97</v>
      </c>
      <c r="B106" s="57" t="s">
        <v>115</v>
      </c>
      <c r="C106" s="32" t="s">
        <v>18</v>
      </c>
      <c r="D106" s="51" t="s">
        <v>203</v>
      </c>
      <c r="E106" s="33">
        <v>1</v>
      </c>
      <c r="F106" s="37">
        <v>160</v>
      </c>
      <c r="G106" s="37">
        <f t="shared" si="2"/>
        <v>188.79999999999998</v>
      </c>
      <c r="H106" s="100"/>
      <c r="I106" s="101"/>
      <c r="J106" s="101"/>
    </row>
    <row r="107" spans="1:10" s="19" customFormat="1" ht="15.75" customHeight="1">
      <c r="A107" s="53">
        <v>98</v>
      </c>
      <c r="B107" s="57" t="s">
        <v>116</v>
      </c>
      <c r="C107" s="32" t="s">
        <v>18</v>
      </c>
      <c r="D107" s="51" t="s">
        <v>203</v>
      </c>
      <c r="E107" s="33">
        <v>1</v>
      </c>
      <c r="F107" s="37">
        <v>123</v>
      </c>
      <c r="G107" s="37">
        <f t="shared" si="2"/>
        <v>145.13999999999999</v>
      </c>
      <c r="H107" s="100"/>
      <c r="I107" s="101"/>
      <c r="J107" s="101"/>
    </row>
    <row r="108" spans="1:10" s="19" customFormat="1" ht="15.75" customHeight="1">
      <c r="A108" s="53">
        <v>99</v>
      </c>
      <c r="B108" s="57" t="s">
        <v>117</v>
      </c>
      <c r="C108" s="32" t="s">
        <v>18</v>
      </c>
      <c r="D108" s="51" t="s">
        <v>203</v>
      </c>
      <c r="E108" s="33">
        <v>1</v>
      </c>
      <c r="F108" s="37">
        <v>46</v>
      </c>
      <c r="G108" s="37">
        <f t="shared" si="2"/>
        <v>54.279999999999994</v>
      </c>
      <c r="H108" s="100"/>
      <c r="I108" s="101"/>
      <c r="J108" s="101"/>
    </row>
    <row r="109" spans="1:10" s="19" customFormat="1" ht="15.75" customHeight="1">
      <c r="A109" s="53">
        <v>100</v>
      </c>
      <c r="B109" s="57" t="s">
        <v>118</v>
      </c>
      <c r="C109" s="32" t="s">
        <v>18</v>
      </c>
      <c r="D109" s="58" t="s">
        <v>203</v>
      </c>
      <c r="E109" s="56">
        <v>1</v>
      </c>
      <c r="F109" s="59">
        <v>6657</v>
      </c>
      <c r="G109" s="37">
        <f t="shared" si="2"/>
        <v>7855.2599999999993</v>
      </c>
      <c r="H109" s="100"/>
      <c r="I109" s="101"/>
      <c r="J109" s="101"/>
    </row>
    <row r="110" spans="1:10" s="19" customFormat="1" ht="15.75" customHeight="1">
      <c r="A110" s="53">
        <v>101</v>
      </c>
      <c r="B110" s="57" t="s">
        <v>119</v>
      </c>
      <c r="C110" s="32" t="s">
        <v>18</v>
      </c>
      <c r="D110" s="51" t="s">
        <v>203</v>
      </c>
      <c r="E110" s="33">
        <v>1</v>
      </c>
      <c r="F110" s="37">
        <v>133</v>
      </c>
      <c r="G110" s="37">
        <f t="shared" si="2"/>
        <v>156.94</v>
      </c>
      <c r="H110" s="100"/>
      <c r="I110" s="101"/>
      <c r="J110" s="101"/>
    </row>
    <row r="111" spans="1:10" s="19" customFormat="1" ht="15.75" customHeight="1">
      <c r="A111" s="53">
        <v>102</v>
      </c>
      <c r="B111" s="57" t="s">
        <v>120</v>
      </c>
      <c r="C111" s="32" t="s">
        <v>18</v>
      </c>
      <c r="D111" s="51" t="s">
        <v>203</v>
      </c>
      <c r="E111" s="33">
        <v>1</v>
      </c>
      <c r="F111" s="37">
        <v>238</v>
      </c>
      <c r="G111" s="37">
        <f t="shared" si="2"/>
        <v>280.83999999999997</v>
      </c>
      <c r="H111" s="100"/>
      <c r="I111" s="101"/>
      <c r="J111" s="101"/>
    </row>
    <row r="112" spans="1:10" s="19" customFormat="1" ht="21.75" customHeight="1">
      <c r="A112" s="53">
        <v>103</v>
      </c>
      <c r="B112" s="57" t="s">
        <v>121</v>
      </c>
      <c r="C112" s="32" t="s">
        <v>18</v>
      </c>
      <c r="D112" s="51" t="s">
        <v>203</v>
      </c>
      <c r="E112" s="33">
        <v>1</v>
      </c>
      <c r="F112" s="37">
        <v>62</v>
      </c>
      <c r="G112" s="37">
        <f t="shared" si="2"/>
        <v>73.16</v>
      </c>
      <c r="H112" s="100"/>
      <c r="I112" s="101"/>
      <c r="J112" s="101"/>
    </row>
    <row r="113" spans="1:10" s="19" customFormat="1" ht="15.75" customHeight="1">
      <c r="A113" s="53">
        <v>104</v>
      </c>
      <c r="B113" s="57" t="s">
        <v>122</v>
      </c>
      <c r="C113" s="32" t="s">
        <v>18</v>
      </c>
      <c r="D113" s="51" t="s">
        <v>203</v>
      </c>
      <c r="E113" s="33">
        <v>1</v>
      </c>
      <c r="F113" s="37">
        <v>44</v>
      </c>
      <c r="G113" s="37">
        <f t="shared" si="2"/>
        <v>51.919999999999995</v>
      </c>
      <c r="H113" s="100"/>
      <c r="I113" s="101"/>
      <c r="J113" s="101"/>
    </row>
    <row r="114" spans="1:10" s="19" customFormat="1" ht="15.75" customHeight="1">
      <c r="A114" s="53">
        <v>105</v>
      </c>
      <c r="B114" s="57" t="s">
        <v>123</v>
      </c>
      <c r="C114" s="32" t="s">
        <v>18</v>
      </c>
      <c r="D114" s="51" t="s">
        <v>203</v>
      </c>
      <c r="E114" s="33">
        <v>1</v>
      </c>
      <c r="F114" s="37">
        <v>20</v>
      </c>
      <c r="G114" s="37">
        <f t="shared" si="2"/>
        <v>23.599999999999998</v>
      </c>
      <c r="H114" s="100"/>
      <c r="I114" s="101"/>
      <c r="J114" s="101"/>
    </row>
    <row r="115" spans="1:10" s="19" customFormat="1" ht="15.75" customHeight="1">
      <c r="A115" s="53">
        <v>106</v>
      </c>
      <c r="B115" s="57" t="s">
        <v>124</v>
      </c>
      <c r="C115" s="32" t="s">
        <v>18</v>
      </c>
      <c r="D115" s="51" t="s">
        <v>203</v>
      </c>
      <c r="E115" s="33">
        <v>1</v>
      </c>
      <c r="F115" s="37">
        <v>21</v>
      </c>
      <c r="G115" s="37">
        <f t="shared" si="2"/>
        <v>24.779999999999998</v>
      </c>
      <c r="H115" s="100"/>
      <c r="I115" s="101"/>
      <c r="J115" s="101"/>
    </row>
    <row r="116" spans="1:10" s="19" customFormat="1" ht="15.75" customHeight="1">
      <c r="A116" s="53">
        <v>107</v>
      </c>
      <c r="B116" s="57" t="s">
        <v>125</v>
      </c>
      <c r="C116" s="32" t="s">
        <v>18</v>
      </c>
      <c r="D116" s="51" t="s">
        <v>203</v>
      </c>
      <c r="E116" s="33">
        <v>1</v>
      </c>
      <c r="F116" s="37">
        <v>47</v>
      </c>
      <c r="G116" s="37">
        <f t="shared" si="2"/>
        <v>55.459999999999994</v>
      </c>
      <c r="H116" s="100"/>
      <c r="I116" s="101"/>
      <c r="J116" s="101"/>
    </row>
    <row r="117" spans="1:10" s="19" customFormat="1" ht="15.75" customHeight="1">
      <c r="A117" s="53">
        <v>108</v>
      </c>
      <c r="B117" s="57" t="s">
        <v>126</v>
      </c>
      <c r="C117" s="32" t="s">
        <v>18</v>
      </c>
      <c r="D117" s="58" t="s">
        <v>203</v>
      </c>
      <c r="E117" s="56">
        <v>1</v>
      </c>
      <c r="F117" s="59">
        <v>19430</v>
      </c>
      <c r="G117" s="37">
        <f t="shared" si="2"/>
        <v>22927.399999999998</v>
      </c>
      <c r="H117" s="100"/>
      <c r="I117" s="101"/>
      <c r="J117" s="101"/>
    </row>
    <row r="118" spans="1:10" s="19" customFormat="1" ht="15.75" customHeight="1">
      <c r="A118" s="53">
        <v>109</v>
      </c>
      <c r="B118" s="57" t="s">
        <v>127</v>
      </c>
      <c r="C118" s="32" t="s">
        <v>18</v>
      </c>
      <c r="D118" s="51" t="s">
        <v>203</v>
      </c>
      <c r="E118" s="33">
        <v>1</v>
      </c>
      <c r="F118" s="52">
        <v>2479</v>
      </c>
      <c r="G118" s="37">
        <f t="shared" si="2"/>
        <v>2925.22</v>
      </c>
      <c r="H118" s="100"/>
      <c r="I118" s="101"/>
      <c r="J118" s="101"/>
    </row>
    <row r="119" spans="1:10" s="19" customFormat="1" ht="15.75" customHeight="1">
      <c r="A119" s="53">
        <v>110</v>
      </c>
      <c r="B119" s="57" t="s">
        <v>128</v>
      </c>
      <c r="C119" s="32" t="s">
        <v>18</v>
      </c>
      <c r="D119" s="58" t="s">
        <v>203</v>
      </c>
      <c r="E119" s="56">
        <v>1</v>
      </c>
      <c r="F119" s="59">
        <v>44245</v>
      </c>
      <c r="G119" s="37">
        <f t="shared" si="2"/>
        <v>52209.1</v>
      </c>
      <c r="H119" s="100"/>
      <c r="I119" s="101"/>
      <c r="J119" s="101"/>
    </row>
    <row r="120" spans="1:10" s="19" customFormat="1" ht="15.75" customHeight="1">
      <c r="A120" s="53">
        <v>111</v>
      </c>
      <c r="B120" s="57" t="s">
        <v>129</v>
      </c>
      <c r="C120" s="32" t="s">
        <v>18</v>
      </c>
      <c r="D120" s="51" t="s">
        <v>203</v>
      </c>
      <c r="E120" s="33">
        <v>1</v>
      </c>
      <c r="F120" s="37">
        <v>204</v>
      </c>
      <c r="G120" s="37">
        <f t="shared" si="2"/>
        <v>240.72</v>
      </c>
      <c r="H120" s="100"/>
      <c r="I120" s="101"/>
      <c r="J120" s="101"/>
    </row>
    <row r="121" spans="1:10" s="19" customFormat="1" ht="15.75" customHeight="1">
      <c r="A121" s="53">
        <v>112</v>
      </c>
      <c r="B121" s="57" t="s">
        <v>130</v>
      </c>
      <c r="C121" s="32" t="s">
        <v>18</v>
      </c>
      <c r="D121" s="51" t="s">
        <v>203</v>
      </c>
      <c r="E121" s="33">
        <v>1</v>
      </c>
      <c r="F121" s="37">
        <v>348</v>
      </c>
      <c r="G121" s="37">
        <f t="shared" ref="G121:G183" si="3">F121*1.18</f>
        <v>410.64</v>
      </c>
      <c r="H121" s="100"/>
      <c r="I121" s="101"/>
      <c r="J121" s="101"/>
    </row>
    <row r="122" spans="1:10" s="19" customFormat="1" ht="15.75" customHeight="1">
      <c r="A122" s="53">
        <v>113</v>
      </c>
      <c r="B122" s="57" t="s">
        <v>131</v>
      </c>
      <c r="C122" s="32" t="s">
        <v>18</v>
      </c>
      <c r="D122" s="51" t="s">
        <v>203</v>
      </c>
      <c r="E122" s="33">
        <v>1</v>
      </c>
      <c r="F122" s="37">
        <v>266</v>
      </c>
      <c r="G122" s="37">
        <f t="shared" si="3"/>
        <v>313.88</v>
      </c>
      <c r="H122" s="100"/>
      <c r="I122" s="101"/>
      <c r="J122" s="101"/>
    </row>
    <row r="123" spans="1:10" s="19" customFormat="1" ht="15.75" customHeight="1">
      <c r="A123" s="53">
        <v>114</v>
      </c>
      <c r="B123" s="57" t="s">
        <v>132</v>
      </c>
      <c r="C123" s="32" t="s">
        <v>18</v>
      </c>
      <c r="D123" s="51" t="s">
        <v>203</v>
      </c>
      <c r="E123" s="33">
        <v>1</v>
      </c>
      <c r="F123" s="37">
        <v>746</v>
      </c>
      <c r="G123" s="37">
        <f t="shared" si="3"/>
        <v>880.28</v>
      </c>
      <c r="H123" s="100"/>
      <c r="I123" s="101"/>
      <c r="J123" s="101"/>
    </row>
    <row r="124" spans="1:10" s="19" customFormat="1" ht="15.75" customHeight="1">
      <c r="A124" s="53">
        <v>115</v>
      </c>
      <c r="B124" s="57" t="s">
        <v>133</v>
      </c>
      <c r="C124" s="32" t="s">
        <v>18</v>
      </c>
      <c r="D124" s="58" t="s">
        <v>203</v>
      </c>
      <c r="E124" s="56">
        <v>1</v>
      </c>
      <c r="F124" s="59">
        <v>11476</v>
      </c>
      <c r="G124" s="37">
        <f t="shared" si="3"/>
        <v>13541.679999999998</v>
      </c>
      <c r="H124" s="100"/>
      <c r="I124" s="101"/>
      <c r="J124" s="101"/>
    </row>
    <row r="125" spans="1:10" s="19" customFormat="1" ht="15.75" customHeight="1">
      <c r="A125" s="53">
        <v>116</v>
      </c>
      <c r="B125" s="57" t="s">
        <v>134</v>
      </c>
      <c r="C125" s="32" t="s">
        <v>18</v>
      </c>
      <c r="D125" s="58" t="s">
        <v>203</v>
      </c>
      <c r="E125" s="56">
        <v>1</v>
      </c>
      <c r="F125" s="59">
        <v>8638</v>
      </c>
      <c r="G125" s="37">
        <f t="shared" si="3"/>
        <v>10192.84</v>
      </c>
      <c r="H125" s="100"/>
      <c r="I125" s="101"/>
      <c r="J125" s="101"/>
    </row>
    <row r="126" spans="1:10" s="19" customFormat="1" ht="15.75" customHeight="1">
      <c r="A126" s="53">
        <v>117</v>
      </c>
      <c r="B126" s="57" t="s">
        <v>135</v>
      </c>
      <c r="C126" s="32" t="s">
        <v>18</v>
      </c>
      <c r="D126" s="51" t="s">
        <v>204</v>
      </c>
      <c r="E126" s="33">
        <v>1</v>
      </c>
      <c r="F126" s="37">
        <v>160</v>
      </c>
      <c r="G126" s="37">
        <f t="shared" si="3"/>
        <v>188.79999999999998</v>
      </c>
      <c r="H126" s="100"/>
      <c r="I126" s="101"/>
      <c r="J126" s="101"/>
    </row>
    <row r="127" spans="1:10" s="19" customFormat="1" ht="15.75" customHeight="1">
      <c r="A127" s="53">
        <v>118</v>
      </c>
      <c r="B127" s="57" t="s">
        <v>136</v>
      </c>
      <c r="C127" s="32" t="s">
        <v>18</v>
      </c>
      <c r="D127" s="51" t="s">
        <v>203</v>
      </c>
      <c r="E127" s="33">
        <v>1</v>
      </c>
      <c r="F127" s="37">
        <v>37</v>
      </c>
      <c r="G127" s="37">
        <f t="shared" si="3"/>
        <v>43.66</v>
      </c>
      <c r="H127" s="100"/>
      <c r="I127" s="101"/>
      <c r="J127" s="101"/>
    </row>
    <row r="128" spans="1:10" s="19" customFormat="1" ht="15.75" customHeight="1">
      <c r="A128" s="53">
        <v>119</v>
      </c>
      <c r="B128" s="57" t="s">
        <v>137</v>
      </c>
      <c r="C128" s="32" t="s">
        <v>18</v>
      </c>
      <c r="D128" s="51" t="s">
        <v>203</v>
      </c>
      <c r="E128" s="33">
        <v>1</v>
      </c>
      <c r="F128" s="37">
        <v>25</v>
      </c>
      <c r="G128" s="37">
        <f t="shared" si="3"/>
        <v>29.5</v>
      </c>
      <c r="H128" s="100"/>
      <c r="I128" s="101"/>
      <c r="J128" s="101"/>
    </row>
    <row r="129" spans="1:10" s="19" customFormat="1" ht="15.75" customHeight="1">
      <c r="A129" s="53">
        <v>120</v>
      </c>
      <c r="B129" s="57" t="s">
        <v>138</v>
      </c>
      <c r="C129" s="32" t="s">
        <v>18</v>
      </c>
      <c r="D129" s="51" t="s">
        <v>203</v>
      </c>
      <c r="E129" s="33">
        <v>1</v>
      </c>
      <c r="F129" s="37">
        <v>79</v>
      </c>
      <c r="G129" s="37">
        <f t="shared" si="3"/>
        <v>93.22</v>
      </c>
      <c r="H129" s="100"/>
      <c r="I129" s="101"/>
      <c r="J129" s="101"/>
    </row>
    <row r="130" spans="1:10" s="19" customFormat="1" ht="15.75" customHeight="1">
      <c r="A130" s="53">
        <v>121</v>
      </c>
      <c r="B130" s="57" t="s">
        <v>139</v>
      </c>
      <c r="C130" s="32" t="s">
        <v>18</v>
      </c>
      <c r="D130" s="51" t="s">
        <v>203</v>
      </c>
      <c r="E130" s="33">
        <v>1</v>
      </c>
      <c r="F130" s="37">
        <v>37</v>
      </c>
      <c r="G130" s="37">
        <f t="shared" si="3"/>
        <v>43.66</v>
      </c>
      <c r="H130" s="100"/>
      <c r="I130" s="101"/>
      <c r="J130" s="101"/>
    </row>
    <row r="131" spans="1:10" s="19" customFormat="1" ht="15.75" customHeight="1">
      <c r="A131" s="53">
        <v>122</v>
      </c>
      <c r="B131" s="57" t="s">
        <v>140</v>
      </c>
      <c r="C131" s="32" t="s">
        <v>18</v>
      </c>
      <c r="D131" s="51" t="s">
        <v>203</v>
      </c>
      <c r="E131" s="33">
        <v>1</v>
      </c>
      <c r="F131" s="37">
        <v>45</v>
      </c>
      <c r="G131" s="37">
        <f t="shared" si="3"/>
        <v>53.099999999999994</v>
      </c>
      <c r="H131" s="100"/>
      <c r="I131" s="101"/>
      <c r="J131" s="101"/>
    </row>
    <row r="132" spans="1:10" s="19" customFormat="1" ht="15.75" customHeight="1">
      <c r="A132" s="53">
        <v>123</v>
      </c>
      <c r="B132" s="57" t="s">
        <v>141</v>
      </c>
      <c r="C132" s="32" t="s">
        <v>18</v>
      </c>
      <c r="D132" s="58" t="s">
        <v>203</v>
      </c>
      <c r="E132" s="56">
        <v>1</v>
      </c>
      <c r="F132" s="59">
        <v>11689</v>
      </c>
      <c r="G132" s="37">
        <f t="shared" si="3"/>
        <v>13793.019999999999</v>
      </c>
      <c r="H132" s="100"/>
      <c r="I132" s="101"/>
      <c r="J132" s="101"/>
    </row>
    <row r="133" spans="1:10" s="19" customFormat="1" ht="15.75" customHeight="1">
      <c r="A133" s="53">
        <v>124</v>
      </c>
      <c r="B133" s="57" t="s">
        <v>142</v>
      </c>
      <c r="C133" s="32" t="s">
        <v>18</v>
      </c>
      <c r="D133" s="51" t="s">
        <v>203</v>
      </c>
      <c r="E133" s="33">
        <v>1</v>
      </c>
      <c r="F133" s="37">
        <v>459</v>
      </c>
      <c r="G133" s="37">
        <f t="shared" si="3"/>
        <v>541.62</v>
      </c>
      <c r="H133" s="100"/>
      <c r="I133" s="101"/>
      <c r="J133" s="101"/>
    </row>
    <row r="134" spans="1:10" s="19" customFormat="1" ht="15.75" customHeight="1">
      <c r="A134" s="53">
        <v>125</v>
      </c>
      <c r="B134" s="57" t="s">
        <v>143</v>
      </c>
      <c r="C134" s="32" t="s">
        <v>18</v>
      </c>
      <c r="D134" s="51" t="s">
        <v>203</v>
      </c>
      <c r="E134" s="33">
        <v>1</v>
      </c>
      <c r="F134" s="37">
        <v>345</v>
      </c>
      <c r="G134" s="37">
        <f t="shared" si="3"/>
        <v>407.09999999999997</v>
      </c>
      <c r="H134" s="100"/>
      <c r="I134" s="101"/>
      <c r="J134" s="101"/>
    </row>
    <row r="135" spans="1:10" s="19" customFormat="1" ht="15.75" customHeight="1">
      <c r="A135" s="53">
        <v>126</v>
      </c>
      <c r="B135" s="57" t="s">
        <v>144</v>
      </c>
      <c r="C135" s="32" t="s">
        <v>18</v>
      </c>
      <c r="D135" s="58" t="s">
        <v>203</v>
      </c>
      <c r="E135" s="56">
        <v>1</v>
      </c>
      <c r="F135" s="59">
        <v>13101</v>
      </c>
      <c r="G135" s="37">
        <f t="shared" si="3"/>
        <v>15459.179999999998</v>
      </c>
      <c r="H135" s="100"/>
      <c r="I135" s="101"/>
      <c r="J135" s="101"/>
    </row>
    <row r="136" spans="1:10" s="19" customFormat="1" ht="15.75" customHeight="1">
      <c r="A136" s="53">
        <v>127</v>
      </c>
      <c r="B136" s="57" t="s">
        <v>145</v>
      </c>
      <c r="C136" s="32" t="s">
        <v>18</v>
      </c>
      <c r="D136" s="58" t="s">
        <v>203</v>
      </c>
      <c r="E136" s="56">
        <v>1</v>
      </c>
      <c r="F136" s="59">
        <v>54965</v>
      </c>
      <c r="G136" s="37">
        <f t="shared" si="3"/>
        <v>64858.7</v>
      </c>
      <c r="H136" s="100"/>
      <c r="I136" s="101"/>
      <c r="J136" s="101"/>
    </row>
    <row r="137" spans="1:10" s="19" customFormat="1" ht="15.75" customHeight="1">
      <c r="A137" s="53">
        <v>128</v>
      </c>
      <c r="B137" s="57" t="s">
        <v>146</v>
      </c>
      <c r="C137" s="32" t="s">
        <v>18</v>
      </c>
      <c r="D137" s="58" t="s">
        <v>203</v>
      </c>
      <c r="E137" s="56">
        <v>1</v>
      </c>
      <c r="F137" s="59">
        <v>6390</v>
      </c>
      <c r="G137" s="37">
        <f t="shared" si="3"/>
        <v>7540.2</v>
      </c>
      <c r="H137" s="100"/>
      <c r="I137" s="101"/>
      <c r="J137" s="101"/>
    </row>
    <row r="138" spans="1:10" s="19" customFormat="1" ht="15.75" customHeight="1">
      <c r="A138" s="53">
        <v>129</v>
      </c>
      <c r="B138" s="57" t="s">
        <v>147</v>
      </c>
      <c r="C138" s="32" t="s">
        <v>18</v>
      </c>
      <c r="D138" s="51" t="s">
        <v>203</v>
      </c>
      <c r="E138" s="33">
        <v>1</v>
      </c>
      <c r="F138" s="37">
        <v>227</v>
      </c>
      <c r="G138" s="37">
        <f t="shared" si="3"/>
        <v>267.86</v>
      </c>
      <c r="H138" s="100"/>
      <c r="I138" s="101"/>
      <c r="J138" s="101"/>
    </row>
    <row r="139" spans="1:10" s="19" customFormat="1" ht="15.75" customHeight="1">
      <c r="A139" s="53">
        <v>130</v>
      </c>
      <c r="B139" s="57" t="s">
        <v>148</v>
      </c>
      <c r="C139" s="32" t="s">
        <v>18</v>
      </c>
      <c r="D139" s="51" t="s">
        <v>203</v>
      </c>
      <c r="E139" s="33">
        <v>1</v>
      </c>
      <c r="F139" s="37">
        <v>831</v>
      </c>
      <c r="G139" s="37">
        <f t="shared" si="3"/>
        <v>980.57999999999993</v>
      </c>
      <c r="H139" s="100"/>
      <c r="I139" s="101"/>
      <c r="J139" s="101"/>
    </row>
    <row r="140" spans="1:10" s="19" customFormat="1" ht="15.75" customHeight="1">
      <c r="A140" s="53">
        <v>131</v>
      </c>
      <c r="B140" s="57" t="s">
        <v>149</v>
      </c>
      <c r="C140" s="32" t="s">
        <v>18</v>
      </c>
      <c r="D140" s="51" t="s">
        <v>203</v>
      </c>
      <c r="E140" s="33">
        <v>1</v>
      </c>
      <c r="F140" s="37">
        <v>831</v>
      </c>
      <c r="G140" s="37">
        <f t="shared" si="3"/>
        <v>980.57999999999993</v>
      </c>
      <c r="H140" s="100"/>
      <c r="I140" s="101"/>
      <c r="J140" s="101"/>
    </row>
    <row r="141" spans="1:10" s="19" customFormat="1" ht="15.75" customHeight="1">
      <c r="A141" s="53">
        <v>132</v>
      </c>
      <c r="B141" s="57" t="s">
        <v>150</v>
      </c>
      <c r="C141" s="32" t="s">
        <v>18</v>
      </c>
      <c r="D141" s="51" t="s">
        <v>203</v>
      </c>
      <c r="E141" s="33">
        <v>1</v>
      </c>
      <c r="F141" s="37">
        <v>306</v>
      </c>
      <c r="G141" s="37">
        <f t="shared" si="3"/>
        <v>361.08</v>
      </c>
      <c r="H141" s="100"/>
      <c r="I141" s="101"/>
      <c r="J141" s="101"/>
    </row>
    <row r="142" spans="1:10" s="19" customFormat="1" ht="15.75" customHeight="1">
      <c r="A142" s="53">
        <v>133</v>
      </c>
      <c r="B142" s="57" t="s">
        <v>151</v>
      </c>
      <c r="C142" s="32" t="s">
        <v>18</v>
      </c>
      <c r="D142" s="51" t="s">
        <v>203</v>
      </c>
      <c r="E142" s="33">
        <v>1</v>
      </c>
      <c r="F142" s="37">
        <v>329</v>
      </c>
      <c r="G142" s="37">
        <f t="shared" si="3"/>
        <v>388.21999999999997</v>
      </c>
      <c r="H142" s="100"/>
      <c r="I142" s="101"/>
      <c r="J142" s="101"/>
    </row>
    <row r="143" spans="1:10" s="19" customFormat="1" ht="15.75" customHeight="1">
      <c r="A143" s="53">
        <v>134</v>
      </c>
      <c r="B143" s="57" t="s">
        <v>152</v>
      </c>
      <c r="C143" s="32" t="s">
        <v>18</v>
      </c>
      <c r="D143" s="51" t="s">
        <v>203</v>
      </c>
      <c r="E143" s="33">
        <v>1</v>
      </c>
      <c r="F143" s="37">
        <v>222</v>
      </c>
      <c r="G143" s="37">
        <f t="shared" si="3"/>
        <v>261.95999999999998</v>
      </c>
      <c r="H143" s="100"/>
      <c r="I143" s="101"/>
      <c r="J143" s="101"/>
    </row>
    <row r="144" spans="1:10" s="19" customFormat="1" ht="15.75" customHeight="1">
      <c r="A144" s="53">
        <v>135</v>
      </c>
      <c r="B144" s="57" t="s">
        <v>153</v>
      </c>
      <c r="C144" s="32" t="s">
        <v>18</v>
      </c>
      <c r="D144" s="51" t="s">
        <v>203</v>
      </c>
      <c r="E144" s="33">
        <v>1</v>
      </c>
      <c r="F144" s="37">
        <v>271</v>
      </c>
      <c r="G144" s="37">
        <f t="shared" si="3"/>
        <v>319.77999999999997</v>
      </c>
      <c r="H144" s="100"/>
      <c r="I144" s="101"/>
      <c r="J144" s="101"/>
    </row>
    <row r="145" spans="1:10" s="19" customFormat="1" ht="15.75" customHeight="1">
      <c r="A145" s="53">
        <v>136</v>
      </c>
      <c r="B145" s="57" t="s">
        <v>154</v>
      </c>
      <c r="C145" s="32" t="s">
        <v>18</v>
      </c>
      <c r="D145" s="51" t="s">
        <v>203</v>
      </c>
      <c r="E145" s="33">
        <v>1</v>
      </c>
      <c r="F145" s="52">
        <v>4553</v>
      </c>
      <c r="G145" s="37">
        <f t="shared" si="3"/>
        <v>5372.54</v>
      </c>
      <c r="H145" s="100"/>
      <c r="I145" s="101"/>
      <c r="J145" s="101"/>
    </row>
    <row r="146" spans="1:10" s="19" customFormat="1" ht="15.75" customHeight="1">
      <c r="A146" s="53">
        <v>137</v>
      </c>
      <c r="B146" s="57" t="s">
        <v>155</v>
      </c>
      <c r="C146" s="32" t="s">
        <v>18</v>
      </c>
      <c r="D146" s="58" t="s">
        <v>203</v>
      </c>
      <c r="E146" s="56">
        <v>1</v>
      </c>
      <c r="F146" s="59">
        <v>8234</v>
      </c>
      <c r="G146" s="37">
        <f t="shared" si="3"/>
        <v>9716.119999999999</v>
      </c>
      <c r="H146" s="100"/>
      <c r="I146" s="101"/>
      <c r="J146" s="101"/>
    </row>
    <row r="147" spans="1:10" s="19" customFormat="1" ht="15.75" customHeight="1">
      <c r="A147" s="53">
        <v>138</v>
      </c>
      <c r="B147" s="57" t="s">
        <v>156</v>
      </c>
      <c r="C147" s="32" t="s">
        <v>18</v>
      </c>
      <c r="D147" s="51" t="s">
        <v>203</v>
      </c>
      <c r="E147" s="33">
        <v>1</v>
      </c>
      <c r="F147" s="37">
        <v>569</v>
      </c>
      <c r="G147" s="37">
        <f t="shared" si="3"/>
        <v>671.42</v>
      </c>
      <c r="H147" s="100"/>
      <c r="I147" s="101"/>
      <c r="J147" s="101"/>
    </row>
    <row r="148" spans="1:10" s="19" customFormat="1" ht="15.75" customHeight="1">
      <c r="A148" s="53">
        <v>139</v>
      </c>
      <c r="B148" s="57" t="s">
        <v>157</v>
      </c>
      <c r="C148" s="32" t="s">
        <v>18</v>
      </c>
      <c r="D148" s="51" t="s">
        <v>203</v>
      </c>
      <c r="E148" s="33">
        <v>1</v>
      </c>
      <c r="F148" s="52">
        <v>1217</v>
      </c>
      <c r="G148" s="37">
        <f t="shared" si="3"/>
        <v>1436.06</v>
      </c>
      <c r="H148" s="100"/>
      <c r="I148" s="101"/>
      <c r="J148" s="101"/>
    </row>
    <row r="149" spans="1:10" s="19" customFormat="1" ht="15.75" customHeight="1">
      <c r="A149" s="53">
        <v>140</v>
      </c>
      <c r="B149" s="57" t="s">
        <v>158</v>
      </c>
      <c r="C149" s="32" t="s">
        <v>18</v>
      </c>
      <c r="D149" s="51" t="s">
        <v>203</v>
      </c>
      <c r="E149" s="33">
        <v>1</v>
      </c>
      <c r="F149" s="52">
        <v>1205</v>
      </c>
      <c r="G149" s="37">
        <f t="shared" si="3"/>
        <v>1421.8999999999999</v>
      </c>
      <c r="H149" s="100"/>
      <c r="I149" s="101"/>
      <c r="J149" s="101"/>
    </row>
    <row r="150" spans="1:10" s="19" customFormat="1" ht="15.75" customHeight="1">
      <c r="A150" s="53">
        <v>141</v>
      </c>
      <c r="B150" s="57" t="s">
        <v>159</v>
      </c>
      <c r="C150" s="32" t="s">
        <v>18</v>
      </c>
      <c r="D150" s="51" t="s">
        <v>203</v>
      </c>
      <c r="E150" s="33">
        <v>1</v>
      </c>
      <c r="F150" s="52">
        <v>1544</v>
      </c>
      <c r="G150" s="37">
        <f t="shared" si="3"/>
        <v>1821.9199999999998</v>
      </c>
      <c r="H150" s="100"/>
      <c r="I150" s="101"/>
      <c r="J150" s="101"/>
    </row>
    <row r="151" spans="1:10" s="19" customFormat="1" ht="15.75" customHeight="1">
      <c r="A151" s="53">
        <v>142</v>
      </c>
      <c r="B151" s="57" t="s">
        <v>160</v>
      </c>
      <c r="C151" s="32" t="s">
        <v>18</v>
      </c>
      <c r="D151" s="51" t="s">
        <v>203</v>
      </c>
      <c r="E151" s="33">
        <v>1</v>
      </c>
      <c r="F151" s="37">
        <v>449</v>
      </c>
      <c r="G151" s="37">
        <f t="shared" si="3"/>
        <v>529.81999999999994</v>
      </c>
      <c r="H151" s="100"/>
      <c r="I151" s="101"/>
      <c r="J151" s="101"/>
    </row>
    <row r="152" spans="1:10" s="19" customFormat="1" ht="15.75" customHeight="1">
      <c r="A152" s="53">
        <v>143</v>
      </c>
      <c r="B152" s="57" t="s">
        <v>161</v>
      </c>
      <c r="C152" s="32" t="s">
        <v>18</v>
      </c>
      <c r="D152" s="51" t="s">
        <v>203</v>
      </c>
      <c r="E152" s="33">
        <v>1</v>
      </c>
      <c r="F152" s="52">
        <v>1280</v>
      </c>
      <c r="G152" s="37">
        <f t="shared" si="3"/>
        <v>1510.3999999999999</v>
      </c>
      <c r="H152" s="100"/>
      <c r="I152" s="101"/>
      <c r="J152" s="101"/>
    </row>
    <row r="153" spans="1:10" s="19" customFormat="1" ht="15.75" customHeight="1">
      <c r="A153" s="53">
        <v>144</v>
      </c>
      <c r="B153" s="57" t="s">
        <v>162</v>
      </c>
      <c r="C153" s="32" t="s">
        <v>18</v>
      </c>
      <c r="D153" s="51" t="s">
        <v>203</v>
      </c>
      <c r="E153" s="33">
        <v>1</v>
      </c>
      <c r="F153" s="52">
        <v>1519</v>
      </c>
      <c r="G153" s="37">
        <f t="shared" si="3"/>
        <v>1792.4199999999998</v>
      </c>
      <c r="H153" s="100"/>
      <c r="I153" s="101"/>
      <c r="J153" s="101"/>
    </row>
    <row r="154" spans="1:10" s="19" customFormat="1" ht="15.75" customHeight="1">
      <c r="A154" s="53">
        <v>145</v>
      </c>
      <c r="B154" s="57" t="s">
        <v>163</v>
      </c>
      <c r="C154" s="32" t="s">
        <v>18</v>
      </c>
      <c r="D154" s="51" t="s">
        <v>203</v>
      </c>
      <c r="E154" s="33">
        <v>1</v>
      </c>
      <c r="F154" s="37">
        <v>144</v>
      </c>
      <c r="G154" s="37">
        <f t="shared" si="3"/>
        <v>169.92</v>
      </c>
      <c r="H154" s="100"/>
      <c r="I154" s="101"/>
      <c r="J154" s="101"/>
    </row>
    <row r="155" spans="1:10" s="19" customFormat="1" ht="15.75" customHeight="1">
      <c r="A155" s="53">
        <v>146</v>
      </c>
      <c r="B155" s="57" t="s">
        <v>164</v>
      </c>
      <c r="C155" s="32" t="s">
        <v>18</v>
      </c>
      <c r="D155" s="51" t="s">
        <v>203</v>
      </c>
      <c r="E155" s="33">
        <v>1</v>
      </c>
      <c r="F155" s="37">
        <v>161</v>
      </c>
      <c r="G155" s="37">
        <f t="shared" si="3"/>
        <v>189.98</v>
      </c>
      <c r="H155" s="100"/>
      <c r="I155" s="101"/>
      <c r="J155" s="101"/>
    </row>
    <row r="156" spans="1:10" s="19" customFormat="1" ht="15.75" customHeight="1">
      <c r="A156" s="53">
        <v>147</v>
      </c>
      <c r="B156" s="57" t="s">
        <v>165</v>
      </c>
      <c r="C156" s="32" t="s">
        <v>18</v>
      </c>
      <c r="D156" s="51" t="s">
        <v>203</v>
      </c>
      <c r="E156" s="33">
        <v>1</v>
      </c>
      <c r="F156" s="37">
        <v>262</v>
      </c>
      <c r="G156" s="37">
        <f t="shared" si="3"/>
        <v>309.15999999999997</v>
      </c>
      <c r="H156" s="100"/>
      <c r="I156" s="101"/>
      <c r="J156" s="101"/>
    </row>
    <row r="157" spans="1:10" s="19" customFormat="1" ht="15.75" customHeight="1">
      <c r="A157" s="53">
        <v>148</v>
      </c>
      <c r="B157" s="57" t="s">
        <v>166</v>
      </c>
      <c r="C157" s="32" t="s">
        <v>18</v>
      </c>
      <c r="D157" s="51" t="s">
        <v>203</v>
      </c>
      <c r="E157" s="33">
        <v>1</v>
      </c>
      <c r="F157" s="37">
        <v>45</v>
      </c>
      <c r="G157" s="37">
        <f t="shared" si="3"/>
        <v>53.099999999999994</v>
      </c>
      <c r="H157" s="100"/>
      <c r="I157" s="101"/>
      <c r="J157" s="101"/>
    </row>
    <row r="158" spans="1:10" s="19" customFormat="1" ht="15.75" customHeight="1">
      <c r="A158" s="53">
        <v>149</v>
      </c>
      <c r="B158" s="57" t="s">
        <v>167</v>
      </c>
      <c r="C158" s="32" t="s">
        <v>18</v>
      </c>
      <c r="D158" s="58" t="s">
        <v>204</v>
      </c>
      <c r="E158" s="56">
        <v>1</v>
      </c>
      <c r="F158" s="59">
        <v>18619</v>
      </c>
      <c r="G158" s="37">
        <f t="shared" si="3"/>
        <v>21970.42</v>
      </c>
      <c r="H158" s="100"/>
      <c r="I158" s="101"/>
      <c r="J158" s="101"/>
    </row>
    <row r="159" spans="1:10" s="19" customFormat="1" ht="15.75" customHeight="1">
      <c r="A159" s="53">
        <v>150</v>
      </c>
      <c r="B159" s="57" t="s">
        <v>168</v>
      </c>
      <c r="C159" s="32" t="s">
        <v>18</v>
      </c>
      <c r="D159" s="51" t="s">
        <v>203</v>
      </c>
      <c r="E159" s="33">
        <v>1</v>
      </c>
      <c r="F159" s="52">
        <v>3662</v>
      </c>
      <c r="G159" s="37">
        <f t="shared" si="3"/>
        <v>4321.16</v>
      </c>
      <c r="H159" s="100"/>
      <c r="I159" s="101"/>
      <c r="J159" s="101"/>
    </row>
    <row r="160" spans="1:10" s="19" customFormat="1" ht="15.75" customHeight="1">
      <c r="A160" s="53">
        <v>151</v>
      </c>
      <c r="B160" s="57" t="s">
        <v>169</v>
      </c>
      <c r="C160" s="32" t="s">
        <v>18</v>
      </c>
      <c r="D160" s="51" t="s">
        <v>203</v>
      </c>
      <c r="E160" s="33">
        <v>1</v>
      </c>
      <c r="F160" s="52">
        <v>5741</v>
      </c>
      <c r="G160" s="37">
        <f t="shared" si="3"/>
        <v>6774.3799999999992</v>
      </c>
      <c r="H160" s="100"/>
      <c r="I160" s="101"/>
      <c r="J160" s="101"/>
    </row>
    <row r="161" spans="1:10" s="19" customFormat="1" ht="15.75" customHeight="1">
      <c r="A161" s="53">
        <v>152</v>
      </c>
      <c r="B161" s="57" t="s">
        <v>170</v>
      </c>
      <c r="C161" s="32" t="s">
        <v>18</v>
      </c>
      <c r="D161" s="51" t="s">
        <v>203</v>
      </c>
      <c r="E161" s="33">
        <v>1</v>
      </c>
      <c r="F161" s="52">
        <v>2397</v>
      </c>
      <c r="G161" s="37">
        <f t="shared" si="3"/>
        <v>2828.46</v>
      </c>
      <c r="H161" s="100"/>
      <c r="I161" s="101"/>
      <c r="J161" s="101"/>
    </row>
    <row r="162" spans="1:10" s="19" customFormat="1" ht="15.75" customHeight="1">
      <c r="A162" s="53">
        <v>153</v>
      </c>
      <c r="B162" s="57" t="s">
        <v>171</v>
      </c>
      <c r="C162" s="32" t="s">
        <v>18</v>
      </c>
      <c r="D162" s="51" t="s">
        <v>203</v>
      </c>
      <c r="E162" s="33">
        <v>1</v>
      </c>
      <c r="F162" s="52">
        <v>3054</v>
      </c>
      <c r="G162" s="37">
        <f t="shared" si="3"/>
        <v>3603.72</v>
      </c>
      <c r="H162" s="100"/>
      <c r="I162" s="101"/>
      <c r="J162" s="101"/>
    </row>
    <row r="163" spans="1:10" s="19" customFormat="1" ht="15.75" customHeight="1">
      <c r="A163" s="53">
        <v>154</v>
      </c>
      <c r="B163" s="57" t="s">
        <v>172</v>
      </c>
      <c r="C163" s="32" t="s">
        <v>18</v>
      </c>
      <c r="D163" s="51" t="s">
        <v>203</v>
      </c>
      <c r="E163" s="33">
        <v>1</v>
      </c>
      <c r="F163" s="52">
        <v>3345</v>
      </c>
      <c r="G163" s="37">
        <f t="shared" si="3"/>
        <v>3947.1</v>
      </c>
      <c r="H163" s="100"/>
      <c r="I163" s="101"/>
      <c r="J163" s="101"/>
    </row>
    <row r="164" spans="1:10" s="19" customFormat="1" ht="15.75" customHeight="1">
      <c r="A164" s="53">
        <v>155</v>
      </c>
      <c r="B164" s="57" t="s">
        <v>173</v>
      </c>
      <c r="C164" s="32" t="s">
        <v>18</v>
      </c>
      <c r="D164" s="51" t="s">
        <v>203</v>
      </c>
      <c r="E164" s="33">
        <v>1</v>
      </c>
      <c r="F164" s="52">
        <v>2274</v>
      </c>
      <c r="G164" s="37">
        <f t="shared" si="3"/>
        <v>2683.3199999999997</v>
      </c>
      <c r="H164" s="100"/>
      <c r="I164" s="101"/>
      <c r="J164" s="101"/>
    </row>
    <row r="165" spans="1:10" s="19" customFormat="1" ht="15.75" customHeight="1">
      <c r="A165" s="53">
        <v>156</v>
      </c>
      <c r="B165" s="57" t="s">
        <v>174</v>
      </c>
      <c r="C165" s="32" t="s">
        <v>18</v>
      </c>
      <c r="D165" s="51" t="s">
        <v>203</v>
      </c>
      <c r="E165" s="33">
        <v>1</v>
      </c>
      <c r="F165" s="37">
        <v>498</v>
      </c>
      <c r="G165" s="37">
        <f t="shared" si="3"/>
        <v>587.64</v>
      </c>
      <c r="H165" s="100"/>
      <c r="I165" s="101"/>
      <c r="J165" s="101"/>
    </row>
    <row r="166" spans="1:10" s="19" customFormat="1" ht="15.75" customHeight="1">
      <c r="A166" s="53">
        <v>157</v>
      </c>
      <c r="B166" s="57" t="s">
        <v>175</v>
      </c>
      <c r="C166" s="32" t="s">
        <v>18</v>
      </c>
      <c r="D166" s="51" t="s">
        <v>203</v>
      </c>
      <c r="E166" s="33">
        <v>1</v>
      </c>
      <c r="F166" s="37">
        <v>239</v>
      </c>
      <c r="G166" s="37">
        <f t="shared" si="3"/>
        <v>282.02</v>
      </c>
      <c r="H166" s="100"/>
      <c r="I166" s="101"/>
      <c r="J166" s="101"/>
    </row>
    <row r="167" spans="1:10" s="19" customFormat="1" ht="15.75" customHeight="1">
      <c r="A167" s="53">
        <v>158</v>
      </c>
      <c r="B167" s="57" t="s">
        <v>176</v>
      </c>
      <c r="C167" s="32" t="s">
        <v>18</v>
      </c>
      <c r="D167" s="51" t="s">
        <v>203</v>
      </c>
      <c r="E167" s="33">
        <v>1</v>
      </c>
      <c r="F167" s="37">
        <v>145</v>
      </c>
      <c r="G167" s="37">
        <f t="shared" si="3"/>
        <v>171.1</v>
      </c>
      <c r="H167" s="100"/>
      <c r="I167" s="101"/>
      <c r="J167" s="101"/>
    </row>
    <row r="168" spans="1:10" s="19" customFormat="1" ht="15.75" customHeight="1">
      <c r="A168" s="53">
        <v>159</v>
      </c>
      <c r="B168" s="57" t="s">
        <v>177</v>
      </c>
      <c r="C168" s="32" t="s">
        <v>18</v>
      </c>
      <c r="D168" s="51" t="s">
        <v>203</v>
      </c>
      <c r="E168" s="33">
        <v>1</v>
      </c>
      <c r="F168" s="37">
        <v>138</v>
      </c>
      <c r="G168" s="37">
        <f t="shared" si="3"/>
        <v>162.84</v>
      </c>
      <c r="H168" s="100"/>
      <c r="I168" s="101"/>
      <c r="J168" s="101"/>
    </row>
    <row r="169" spans="1:10" s="19" customFormat="1" ht="15.75" customHeight="1">
      <c r="A169" s="53">
        <v>160</v>
      </c>
      <c r="B169" s="57" t="s">
        <v>178</v>
      </c>
      <c r="C169" s="32" t="s">
        <v>18</v>
      </c>
      <c r="D169" s="51" t="s">
        <v>203</v>
      </c>
      <c r="E169" s="33">
        <v>1</v>
      </c>
      <c r="F169" s="37">
        <v>547</v>
      </c>
      <c r="G169" s="37">
        <f t="shared" si="3"/>
        <v>645.45999999999992</v>
      </c>
      <c r="H169" s="100"/>
      <c r="I169" s="101"/>
      <c r="J169" s="101"/>
    </row>
    <row r="170" spans="1:10" s="19" customFormat="1" ht="15.75" customHeight="1">
      <c r="A170" s="53">
        <v>161</v>
      </c>
      <c r="B170" s="57" t="s">
        <v>179</v>
      </c>
      <c r="C170" s="32" t="s">
        <v>18</v>
      </c>
      <c r="D170" s="51" t="s">
        <v>203</v>
      </c>
      <c r="E170" s="33">
        <v>1</v>
      </c>
      <c r="F170" s="37">
        <v>449</v>
      </c>
      <c r="G170" s="37">
        <f t="shared" si="3"/>
        <v>529.81999999999994</v>
      </c>
      <c r="H170" s="100"/>
      <c r="I170" s="101"/>
      <c r="J170" s="101"/>
    </row>
    <row r="171" spans="1:10" s="19" customFormat="1" ht="15.75" customHeight="1">
      <c r="A171" s="53">
        <v>162</v>
      </c>
      <c r="B171" s="57" t="s">
        <v>180</v>
      </c>
      <c r="C171" s="32" t="s">
        <v>18</v>
      </c>
      <c r="D171" s="51" t="s">
        <v>203</v>
      </c>
      <c r="E171" s="33">
        <v>1</v>
      </c>
      <c r="F171" s="37">
        <v>173</v>
      </c>
      <c r="G171" s="37">
        <f t="shared" si="3"/>
        <v>204.14</v>
      </c>
      <c r="H171" s="100"/>
      <c r="I171" s="101"/>
      <c r="J171" s="101"/>
    </row>
    <row r="172" spans="1:10" s="19" customFormat="1" ht="15.75" customHeight="1">
      <c r="A172" s="53">
        <v>163</v>
      </c>
      <c r="B172" s="57" t="s">
        <v>181</v>
      </c>
      <c r="C172" s="32" t="s">
        <v>18</v>
      </c>
      <c r="D172" s="51" t="s">
        <v>203</v>
      </c>
      <c r="E172" s="33">
        <v>1</v>
      </c>
      <c r="F172" s="37">
        <v>443</v>
      </c>
      <c r="G172" s="37">
        <f t="shared" si="3"/>
        <v>522.74</v>
      </c>
      <c r="H172" s="100"/>
      <c r="I172" s="101"/>
      <c r="J172" s="101"/>
    </row>
    <row r="173" spans="1:10" s="19" customFormat="1" ht="15.75" customHeight="1">
      <c r="A173" s="53">
        <v>164</v>
      </c>
      <c r="B173" s="57" t="s">
        <v>182</v>
      </c>
      <c r="C173" s="32" t="s">
        <v>18</v>
      </c>
      <c r="D173" s="51" t="s">
        <v>203</v>
      </c>
      <c r="E173" s="33">
        <v>1</v>
      </c>
      <c r="F173" s="37">
        <v>428</v>
      </c>
      <c r="G173" s="37">
        <f t="shared" si="3"/>
        <v>505.03999999999996</v>
      </c>
      <c r="H173" s="100"/>
      <c r="I173" s="101"/>
      <c r="J173" s="101"/>
    </row>
    <row r="174" spans="1:10" s="19" customFormat="1" ht="15.75" customHeight="1">
      <c r="A174" s="53">
        <v>165</v>
      </c>
      <c r="B174" s="57" t="s">
        <v>183</v>
      </c>
      <c r="C174" s="32" t="s">
        <v>18</v>
      </c>
      <c r="D174" s="51" t="s">
        <v>203</v>
      </c>
      <c r="E174" s="33">
        <v>1</v>
      </c>
      <c r="F174" s="37">
        <v>105</v>
      </c>
      <c r="G174" s="37">
        <f t="shared" si="3"/>
        <v>123.89999999999999</v>
      </c>
      <c r="H174" s="100"/>
      <c r="I174" s="101"/>
      <c r="J174" s="101"/>
    </row>
    <row r="175" spans="1:10" s="19" customFormat="1" ht="15.75" customHeight="1">
      <c r="A175" s="53">
        <v>166</v>
      </c>
      <c r="B175" s="57" t="s">
        <v>184</v>
      </c>
      <c r="C175" s="32" t="s">
        <v>18</v>
      </c>
      <c r="D175" s="51" t="s">
        <v>203</v>
      </c>
      <c r="E175" s="33">
        <v>1</v>
      </c>
      <c r="F175" s="37">
        <v>173</v>
      </c>
      <c r="G175" s="37">
        <f t="shared" si="3"/>
        <v>204.14</v>
      </c>
      <c r="H175" s="100"/>
      <c r="I175" s="101"/>
      <c r="J175" s="101"/>
    </row>
    <row r="176" spans="1:10" s="19" customFormat="1" ht="15.75" customHeight="1">
      <c r="A176" s="53">
        <v>167</v>
      </c>
      <c r="B176" s="57" t="s">
        <v>185</v>
      </c>
      <c r="C176" s="32" t="s">
        <v>18</v>
      </c>
      <c r="D176" s="51" t="s">
        <v>203</v>
      </c>
      <c r="E176" s="33">
        <v>1</v>
      </c>
      <c r="F176" s="37">
        <v>173</v>
      </c>
      <c r="G176" s="37">
        <f t="shared" si="3"/>
        <v>204.14</v>
      </c>
      <c r="H176" s="100"/>
      <c r="I176" s="101"/>
      <c r="J176" s="101"/>
    </row>
    <row r="177" spans="1:10" s="19" customFormat="1" ht="15.75" customHeight="1">
      <c r="A177" s="53">
        <v>168</v>
      </c>
      <c r="B177" s="57" t="s">
        <v>186</v>
      </c>
      <c r="C177" s="32" t="s">
        <v>18</v>
      </c>
      <c r="D177" s="51" t="s">
        <v>203</v>
      </c>
      <c r="E177" s="33">
        <v>1</v>
      </c>
      <c r="F177" s="37">
        <v>84</v>
      </c>
      <c r="G177" s="37">
        <f t="shared" si="3"/>
        <v>99.11999999999999</v>
      </c>
      <c r="H177" s="100"/>
      <c r="I177" s="101"/>
      <c r="J177" s="101"/>
    </row>
    <row r="178" spans="1:10" s="19" customFormat="1" ht="15.75" customHeight="1">
      <c r="A178" s="53">
        <v>169</v>
      </c>
      <c r="B178" s="57" t="s">
        <v>187</v>
      </c>
      <c r="C178" s="32" t="s">
        <v>18</v>
      </c>
      <c r="D178" s="51" t="s">
        <v>203</v>
      </c>
      <c r="E178" s="33">
        <v>1</v>
      </c>
      <c r="F178" s="37">
        <v>35</v>
      </c>
      <c r="G178" s="37">
        <f t="shared" si="3"/>
        <v>41.3</v>
      </c>
      <c r="H178" s="100"/>
      <c r="I178" s="101"/>
      <c r="J178" s="101"/>
    </row>
    <row r="179" spans="1:10" s="19" customFormat="1" ht="15.75" customHeight="1">
      <c r="A179" s="53">
        <v>170</v>
      </c>
      <c r="B179" s="57" t="s">
        <v>188</v>
      </c>
      <c r="C179" s="32" t="s">
        <v>18</v>
      </c>
      <c r="D179" s="51" t="s">
        <v>203</v>
      </c>
      <c r="E179" s="33">
        <v>1</v>
      </c>
      <c r="F179" s="37">
        <v>59</v>
      </c>
      <c r="G179" s="37">
        <f t="shared" si="3"/>
        <v>69.61999999999999</v>
      </c>
      <c r="H179" s="100"/>
      <c r="I179" s="101"/>
      <c r="J179" s="101"/>
    </row>
    <row r="180" spans="1:10" s="19" customFormat="1" ht="15.75" customHeight="1">
      <c r="A180" s="53">
        <v>171</v>
      </c>
      <c r="B180" s="57" t="s">
        <v>189</v>
      </c>
      <c r="C180" s="32" t="s">
        <v>18</v>
      </c>
      <c r="D180" s="51" t="s">
        <v>203</v>
      </c>
      <c r="E180" s="33">
        <v>1</v>
      </c>
      <c r="F180" s="37">
        <v>57</v>
      </c>
      <c r="G180" s="37">
        <f t="shared" si="3"/>
        <v>67.259999999999991</v>
      </c>
      <c r="H180" s="100"/>
      <c r="I180" s="101"/>
      <c r="J180" s="101"/>
    </row>
    <row r="181" spans="1:10" s="19" customFormat="1" ht="15.75" customHeight="1">
      <c r="A181" s="53">
        <v>172</v>
      </c>
      <c r="B181" s="57" t="s">
        <v>190</v>
      </c>
      <c r="C181" s="32" t="s">
        <v>18</v>
      </c>
      <c r="D181" s="51" t="s">
        <v>203</v>
      </c>
      <c r="E181" s="33">
        <v>1</v>
      </c>
      <c r="F181" s="37">
        <v>80</v>
      </c>
      <c r="G181" s="37">
        <f t="shared" si="3"/>
        <v>94.399999999999991</v>
      </c>
      <c r="H181" s="100"/>
      <c r="I181" s="101"/>
      <c r="J181" s="101"/>
    </row>
    <row r="182" spans="1:10" s="19" customFormat="1" ht="15.75" customHeight="1">
      <c r="A182" s="53">
        <v>173</v>
      </c>
      <c r="B182" s="57" t="s">
        <v>191</v>
      </c>
      <c r="C182" s="32" t="s">
        <v>18</v>
      </c>
      <c r="D182" s="51" t="s">
        <v>203</v>
      </c>
      <c r="E182" s="33">
        <v>1</v>
      </c>
      <c r="F182" s="37">
        <v>63</v>
      </c>
      <c r="G182" s="37">
        <f t="shared" si="3"/>
        <v>74.339999999999989</v>
      </c>
      <c r="H182" s="100"/>
      <c r="I182" s="101"/>
      <c r="J182" s="101"/>
    </row>
    <row r="183" spans="1:10" s="19" customFormat="1" ht="15.75" customHeight="1">
      <c r="A183" s="53">
        <v>174</v>
      </c>
      <c r="B183" s="57" t="s">
        <v>192</v>
      </c>
      <c r="C183" s="32" t="s">
        <v>18</v>
      </c>
      <c r="D183" s="51" t="s">
        <v>203</v>
      </c>
      <c r="E183" s="33">
        <v>1</v>
      </c>
      <c r="F183" s="37">
        <v>87</v>
      </c>
      <c r="G183" s="37">
        <f t="shared" si="3"/>
        <v>102.66</v>
      </c>
      <c r="H183" s="100"/>
      <c r="I183" s="101"/>
      <c r="J183" s="101"/>
    </row>
    <row r="184" spans="1:10" s="19" customFormat="1" ht="15.75" customHeight="1">
      <c r="A184" s="53">
        <v>175</v>
      </c>
      <c r="B184" s="57" t="s">
        <v>193</v>
      </c>
      <c r="C184" s="32" t="s">
        <v>18</v>
      </c>
      <c r="D184" s="51" t="s">
        <v>203</v>
      </c>
      <c r="E184" s="33">
        <v>1</v>
      </c>
      <c r="F184" s="37">
        <v>5</v>
      </c>
      <c r="G184" s="37">
        <f t="shared" ref="G184:G193" si="4">F184*1.18</f>
        <v>5.8999999999999995</v>
      </c>
      <c r="H184" s="100"/>
      <c r="I184" s="101"/>
      <c r="J184" s="101"/>
    </row>
    <row r="185" spans="1:10" s="19" customFormat="1" ht="15.75" customHeight="1">
      <c r="A185" s="53">
        <v>176</v>
      </c>
      <c r="B185" s="57" t="s">
        <v>194</v>
      </c>
      <c r="C185" s="32" t="s">
        <v>18</v>
      </c>
      <c r="D185" s="51" t="s">
        <v>203</v>
      </c>
      <c r="E185" s="33">
        <v>1</v>
      </c>
      <c r="F185" s="37">
        <v>3</v>
      </c>
      <c r="G185" s="37">
        <f t="shared" si="4"/>
        <v>3.54</v>
      </c>
      <c r="H185" s="100"/>
      <c r="I185" s="101"/>
      <c r="J185" s="101"/>
    </row>
    <row r="186" spans="1:10" s="19" customFormat="1" ht="15.75" customHeight="1">
      <c r="A186" s="53">
        <v>177</v>
      </c>
      <c r="B186" s="57" t="s">
        <v>195</v>
      </c>
      <c r="C186" s="32" t="s">
        <v>18</v>
      </c>
      <c r="D186" s="51" t="s">
        <v>203</v>
      </c>
      <c r="E186" s="33">
        <v>1</v>
      </c>
      <c r="F186" s="37">
        <v>7</v>
      </c>
      <c r="G186" s="37">
        <f t="shared" si="4"/>
        <v>8.26</v>
      </c>
      <c r="H186" s="100"/>
      <c r="I186" s="101"/>
      <c r="J186" s="101"/>
    </row>
    <row r="187" spans="1:10" s="19" customFormat="1" ht="15.75" customHeight="1">
      <c r="A187" s="53">
        <v>178</v>
      </c>
      <c r="B187" s="57" t="s">
        <v>196</v>
      </c>
      <c r="C187" s="32" t="s">
        <v>18</v>
      </c>
      <c r="D187" s="51" t="s">
        <v>203</v>
      </c>
      <c r="E187" s="33">
        <v>1</v>
      </c>
      <c r="F187" s="37">
        <v>7</v>
      </c>
      <c r="G187" s="37">
        <f t="shared" si="4"/>
        <v>8.26</v>
      </c>
      <c r="H187" s="100"/>
      <c r="I187" s="101"/>
      <c r="J187" s="101"/>
    </row>
    <row r="188" spans="1:10" s="19" customFormat="1" ht="15.75" customHeight="1">
      <c r="A188" s="53">
        <v>179</v>
      </c>
      <c r="B188" s="57" t="s">
        <v>197</v>
      </c>
      <c r="C188" s="32" t="s">
        <v>18</v>
      </c>
      <c r="D188" s="51" t="s">
        <v>203</v>
      </c>
      <c r="E188" s="33">
        <v>1</v>
      </c>
      <c r="F188" s="37">
        <v>3</v>
      </c>
      <c r="G188" s="37">
        <f t="shared" si="4"/>
        <v>3.54</v>
      </c>
      <c r="H188" s="100"/>
      <c r="I188" s="101"/>
      <c r="J188" s="101"/>
    </row>
    <row r="189" spans="1:10" s="19" customFormat="1" ht="15.75" customHeight="1">
      <c r="A189" s="53">
        <v>180</v>
      </c>
      <c r="B189" s="57" t="s">
        <v>198</v>
      </c>
      <c r="C189" s="32" t="s">
        <v>18</v>
      </c>
      <c r="D189" s="51" t="s">
        <v>203</v>
      </c>
      <c r="E189" s="33">
        <v>1</v>
      </c>
      <c r="F189" s="52">
        <v>2452</v>
      </c>
      <c r="G189" s="37">
        <f t="shared" si="4"/>
        <v>2893.3599999999997</v>
      </c>
      <c r="H189" s="100"/>
      <c r="I189" s="101"/>
      <c r="J189" s="101"/>
    </row>
    <row r="190" spans="1:10" s="19" customFormat="1" ht="15.75" customHeight="1">
      <c r="A190" s="53">
        <v>181</v>
      </c>
      <c r="B190" s="57" t="s">
        <v>199</v>
      </c>
      <c r="C190" s="32" t="s">
        <v>18</v>
      </c>
      <c r="D190" s="51" t="s">
        <v>203</v>
      </c>
      <c r="E190" s="33">
        <v>1</v>
      </c>
      <c r="F190" s="52">
        <v>2452</v>
      </c>
      <c r="G190" s="37">
        <f t="shared" si="4"/>
        <v>2893.3599999999997</v>
      </c>
      <c r="H190" s="100"/>
      <c r="I190" s="101"/>
      <c r="J190" s="101"/>
    </row>
    <row r="191" spans="1:10" s="19" customFormat="1" ht="15.75" customHeight="1">
      <c r="A191" s="53">
        <v>182</v>
      </c>
      <c r="B191" s="57" t="s">
        <v>200</v>
      </c>
      <c r="C191" s="32" t="s">
        <v>18</v>
      </c>
      <c r="D191" s="51" t="s">
        <v>203</v>
      </c>
      <c r="E191" s="33">
        <v>1</v>
      </c>
      <c r="F191" s="52">
        <v>1143</v>
      </c>
      <c r="G191" s="37">
        <f t="shared" si="4"/>
        <v>1348.74</v>
      </c>
      <c r="H191" s="100"/>
      <c r="I191" s="101"/>
      <c r="J191" s="101"/>
    </row>
    <row r="192" spans="1:10" s="19" customFormat="1" ht="15.75" customHeight="1">
      <c r="A192" s="53">
        <v>183</v>
      </c>
      <c r="B192" s="57" t="s">
        <v>201</v>
      </c>
      <c r="C192" s="32" t="s">
        <v>18</v>
      </c>
      <c r="D192" s="51" t="s">
        <v>203</v>
      </c>
      <c r="E192" s="33">
        <v>1</v>
      </c>
      <c r="F192" s="37">
        <v>316</v>
      </c>
      <c r="G192" s="37">
        <f t="shared" si="4"/>
        <v>372.88</v>
      </c>
      <c r="H192" s="100"/>
      <c r="I192" s="101"/>
      <c r="J192" s="101"/>
    </row>
    <row r="193" spans="1:13" s="19" customFormat="1" ht="15.75" customHeight="1">
      <c r="A193" s="53">
        <v>184</v>
      </c>
      <c r="B193" s="57" t="s">
        <v>202</v>
      </c>
      <c r="C193" s="32" t="s">
        <v>18</v>
      </c>
      <c r="D193" s="51" t="s">
        <v>203</v>
      </c>
      <c r="E193" s="33">
        <v>1</v>
      </c>
      <c r="F193" s="37">
        <v>459</v>
      </c>
      <c r="G193" s="37">
        <f t="shared" si="4"/>
        <v>541.62</v>
      </c>
      <c r="H193" s="100"/>
      <c r="I193" s="101"/>
      <c r="J193" s="101"/>
    </row>
    <row r="194" spans="1:13" ht="21" customHeight="1">
      <c r="A194" s="68" t="s">
        <v>2</v>
      </c>
      <c r="B194" s="69"/>
      <c r="C194" s="69"/>
      <c r="D194" s="69"/>
      <c r="E194" s="73"/>
      <c r="F194" s="54">
        <f>SUM(F10:F193)</f>
        <v>394144</v>
      </c>
      <c r="G194" s="36">
        <f>SUM(G10:G193)</f>
        <v>465089.92</v>
      </c>
      <c r="H194" s="6" t="s">
        <v>11</v>
      </c>
      <c r="I194" s="102"/>
      <c r="J194" s="102"/>
    </row>
    <row r="195" spans="1:13" ht="27.75" customHeight="1">
      <c r="A195" s="82" t="s">
        <v>4</v>
      </c>
      <c r="B195" s="83"/>
      <c r="C195" s="83"/>
      <c r="D195" s="83"/>
      <c r="E195" s="84"/>
      <c r="F195" s="55"/>
      <c r="G195" s="50">
        <f>G194-(G194/1.18)</f>
        <v>70945.919999999984</v>
      </c>
      <c r="H195" s="6"/>
      <c r="I195" s="102"/>
      <c r="J195" s="102"/>
    </row>
    <row r="196" spans="1:13" ht="31.5" hidden="1" customHeight="1">
      <c r="A196" s="68" t="s">
        <v>205</v>
      </c>
      <c r="B196" s="69"/>
      <c r="C196" s="73"/>
      <c r="D196" s="12"/>
      <c r="E196" s="12"/>
      <c r="F196" s="22"/>
      <c r="G196" s="22"/>
      <c r="H196" s="99"/>
    </row>
    <row r="197" spans="1:13" ht="31.5" hidden="1" customHeight="1">
      <c r="A197" s="68" t="s">
        <v>9</v>
      </c>
      <c r="B197" s="69"/>
      <c r="C197" s="69"/>
      <c r="D197" s="69"/>
      <c r="E197" s="69"/>
      <c r="F197" s="69"/>
      <c r="G197" s="69"/>
      <c r="H197" s="73"/>
    </row>
    <row r="198" spans="1:13" ht="31.5" hidden="1" customHeight="1">
      <c r="A198" s="68" t="s">
        <v>8</v>
      </c>
      <c r="B198" s="73"/>
      <c r="C198" s="13" t="s">
        <v>14</v>
      </c>
      <c r="D198" s="13"/>
      <c r="E198" s="13"/>
      <c r="F198" s="10"/>
      <c r="G198" s="10"/>
      <c r="H198" s="11"/>
    </row>
    <row r="199" spans="1:13" ht="31.5" hidden="1" customHeight="1">
      <c r="A199" s="80"/>
      <c r="B199" s="81"/>
      <c r="C199" s="34"/>
      <c r="D199" s="34"/>
      <c r="E199" s="34"/>
      <c r="F199" s="10"/>
      <c r="G199" s="10"/>
      <c r="H199" s="35"/>
    </row>
    <row r="200" spans="1:13" ht="36" hidden="1" customHeight="1">
      <c r="A200" s="9" t="s">
        <v>5</v>
      </c>
      <c r="B200" s="8"/>
      <c r="C200" s="70" t="s">
        <v>7</v>
      </c>
      <c r="D200" s="71"/>
      <c r="E200" s="71"/>
      <c r="F200" s="71"/>
      <c r="G200" s="71"/>
      <c r="H200" s="72"/>
      <c r="I200" s="3"/>
      <c r="J200" s="3"/>
      <c r="K200" s="3"/>
      <c r="L200" s="3"/>
      <c r="M200" s="3"/>
    </row>
    <row r="201" spans="1:13" ht="112.5" hidden="1" customHeight="1">
      <c r="A201" s="65" t="s">
        <v>6</v>
      </c>
      <c r="B201" s="65"/>
      <c r="C201" s="66" t="s">
        <v>206</v>
      </c>
      <c r="D201" s="67"/>
      <c r="E201" s="67"/>
      <c r="F201" s="28"/>
      <c r="G201" s="28"/>
      <c r="H201" s="29"/>
      <c r="I201" s="4"/>
      <c r="J201" s="4"/>
      <c r="K201" s="4"/>
      <c r="L201" s="4"/>
      <c r="M201" s="4"/>
    </row>
    <row r="202" spans="1:13" ht="24.75" hidden="1" customHeight="1">
      <c r="A202" s="78" t="s">
        <v>10</v>
      </c>
      <c r="B202" s="79"/>
      <c r="C202" s="75" t="s">
        <v>15</v>
      </c>
      <c r="D202" s="76"/>
      <c r="E202" s="76"/>
      <c r="F202" s="76"/>
      <c r="G202" s="76"/>
      <c r="H202" s="77"/>
    </row>
    <row r="203" spans="1:13" ht="15.75" hidden="1">
      <c r="A203" s="25"/>
      <c r="B203" s="27"/>
      <c r="C203" s="25"/>
      <c r="D203" s="27"/>
      <c r="E203" s="27"/>
      <c r="F203" s="30"/>
      <c r="G203" s="30"/>
      <c r="H203" s="26"/>
    </row>
    <row r="204" spans="1:13" ht="15.75" hidden="1">
      <c r="A204" s="42"/>
      <c r="B204" s="42"/>
      <c r="C204" s="42"/>
      <c r="D204" s="42"/>
      <c r="E204" s="42"/>
      <c r="F204" s="43"/>
      <c r="G204" s="43"/>
      <c r="H204" s="42"/>
    </row>
    <row r="205" spans="1:13" ht="15.75" hidden="1">
      <c r="A205" s="42"/>
      <c r="B205" s="42"/>
      <c r="C205" s="42"/>
      <c r="D205" s="42"/>
      <c r="E205" s="42"/>
      <c r="F205" s="43"/>
      <c r="G205" s="43"/>
      <c r="H205" s="42"/>
    </row>
    <row r="206" spans="1:13" ht="15.75" hidden="1">
      <c r="A206" s="42"/>
      <c r="B206" s="42"/>
      <c r="C206" s="42"/>
      <c r="D206" s="42"/>
      <c r="E206" s="42"/>
      <c r="F206" s="43"/>
      <c r="G206" s="43"/>
      <c r="H206" s="42"/>
    </row>
    <row r="207" spans="1:13" ht="21" hidden="1" customHeight="1"/>
    <row r="208" spans="1:13" s="38" customFormat="1" ht="15" hidden="1">
      <c r="A208" s="38" t="s">
        <v>207</v>
      </c>
      <c r="E208" s="39"/>
      <c r="F208" s="40"/>
      <c r="G208" s="41"/>
    </row>
    <row r="209" spans="1:8" s="44" customFormat="1" ht="11.25" hidden="1">
      <c r="A209" s="44" t="s">
        <v>208</v>
      </c>
      <c r="E209" s="45"/>
      <c r="F209" s="46"/>
      <c r="G209" s="47"/>
      <c r="H209" s="48"/>
    </row>
    <row r="210" spans="1:8" hidden="1">
      <c r="E210" s="1"/>
      <c r="G210" s="23"/>
    </row>
    <row r="211" spans="1:8" hidden="1">
      <c r="E211" s="1"/>
      <c r="G211" s="23"/>
      <c r="H211" s="7"/>
    </row>
    <row r="212" spans="1:8" ht="32.25" customHeight="1">
      <c r="E212" s="1"/>
      <c r="G212" s="23"/>
      <c r="H212" s="7"/>
    </row>
    <row r="213" spans="1:8" ht="32.25" customHeight="1">
      <c r="A213" s="68" t="s">
        <v>212</v>
      </c>
      <c r="B213" s="69"/>
      <c r="C213" s="73"/>
      <c r="D213" s="12"/>
      <c r="E213" s="12"/>
      <c r="F213" s="22"/>
      <c r="G213" s="22"/>
      <c r="H213" s="12"/>
    </row>
    <row r="214" spans="1:8" ht="33" customHeight="1">
      <c r="A214" s="74" t="s">
        <v>9</v>
      </c>
      <c r="B214" s="74"/>
      <c r="C214" s="74"/>
      <c r="D214" s="74"/>
      <c r="E214" s="74"/>
      <c r="F214" s="74"/>
      <c r="G214" s="74"/>
      <c r="H214" s="74"/>
    </row>
    <row r="215" spans="1:8" ht="21.75" customHeight="1">
      <c r="A215" s="68" t="s">
        <v>8</v>
      </c>
      <c r="B215" s="73"/>
      <c r="C215" s="61" t="s">
        <v>211</v>
      </c>
      <c r="D215" s="61"/>
      <c r="E215" s="61"/>
      <c r="F215" s="10"/>
      <c r="G215" s="10"/>
      <c r="H215" s="62"/>
    </row>
    <row r="216" spans="1:8" ht="24.75" customHeight="1">
      <c r="A216" s="68" t="s">
        <v>16</v>
      </c>
      <c r="B216" s="73"/>
      <c r="C216" s="63" t="s">
        <v>209</v>
      </c>
      <c r="D216" s="63"/>
      <c r="E216" s="63"/>
      <c r="F216" s="10"/>
      <c r="G216" s="10"/>
      <c r="H216" s="64"/>
    </row>
    <row r="217" spans="1:8" ht="45" customHeight="1">
      <c r="A217" s="9" t="s">
        <v>5</v>
      </c>
      <c r="B217" s="8"/>
      <c r="C217" s="71" t="s">
        <v>7</v>
      </c>
      <c r="D217" s="71"/>
      <c r="E217" s="71"/>
      <c r="F217" s="71"/>
      <c r="G217" s="71"/>
      <c r="H217" s="72"/>
    </row>
    <row r="218" spans="1:8" ht="106.5" customHeight="1">
      <c r="A218" s="65" t="s">
        <v>6</v>
      </c>
      <c r="B218" s="65"/>
      <c r="C218" s="104" t="s">
        <v>210</v>
      </c>
      <c r="D218" s="105"/>
      <c r="E218" s="105"/>
      <c r="F218" s="105"/>
      <c r="G218" s="105"/>
      <c r="H218" s="106"/>
    </row>
    <row r="219" spans="1:8" ht="15.75">
      <c r="A219" s="68" t="s">
        <v>10</v>
      </c>
      <c r="B219" s="69"/>
      <c r="C219" s="70" t="s">
        <v>15</v>
      </c>
      <c r="D219" s="71"/>
      <c r="E219" s="71"/>
      <c r="F219" s="71"/>
      <c r="G219" s="71"/>
      <c r="H219" s="72"/>
    </row>
    <row r="222" spans="1:8" ht="88.5" customHeight="1">
      <c r="A222" s="107" t="s">
        <v>219</v>
      </c>
      <c r="B222" s="107"/>
      <c r="C222" s="107"/>
      <c r="D222" s="107"/>
      <c r="E222" s="107"/>
      <c r="F222" s="107"/>
      <c r="G222" s="107"/>
      <c r="H222" s="107"/>
    </row>
  </sheetData>
  <autoFilter ref="A7:H198">
    <filterColumn colId="1" showButton="0"/>
    <filterColumn colId="2" showButton="0"/>
  </autoFilter>
  <mergeCells count="36">
    <mergeCell ref="I7:I8"/>
    <mergeCell ref="J7:J8"/>
    <mergeCell ref="A216:B216"/>
    <mergeCell ref="C218:H218"/>
    <mergeCell ref="A222:H222"/>
    <mergeCell ref="G4:H4"/>
    <mergeCell ref="I1:J1"/>
    <mergeCell ref="E7:E8"/>
    <mergeCell ref="H7:H8"/>
    <mergeCell ref="A9:E9"/>
    <mergeCell ref="F9:G9"/>
    <mergeCell ref="A6:G6"/>
    <mergeCell ref="A7:A8"/>
    <mergeCell ref="B4:F4"/>
    <mergeCell ref="B7:D7"/>
    <mergeCell ref="F7:F8"/>
    <mergeCell ref="G7:G8"/>
    <mergeCell ref="B2:G2"/>
    <mergeCell ref="A197:H197"/>
    <mergeCell ref="A196:C196"/>
    <mergeCell ref="A198:B198"/>
    <mergeCell ref="C202:H202"/>
    <mergeCell ref="A202:B202"/>
    <mergeCell ref="A201:B201"/>
    <mergeCell ref="C200:H200"/>
    <mergeCell ref="C201:E201"/>
    <mergeCell ref="A199:B199"/>
    <mergeCell ref="A194:E194"/>
    <mergeCell ref="A195:E195"/>
    <mergeCell ref="A218:B218"/>
    <mergeCell ref="A219:B219"/>
    <mergeCell ref="C219:H219"/>
    <mergeCell ref="A213:C213"/>
    <mergeCell ref="A214:H214"/>
    <mergeCell ref="A215:B215"/>
    <mergeCell ref="C217:H217"/>
  </mergeCells>
  <phoneticPr fontId="1" type="noConversion"/>
  <pageMargins left="1.3385826771653544" right="0.23622047244094491" top="0.59055118110236227" bottom="0.39370078740157483" header="0.31496062992125984" footer="0.31496062992125984"/>
  <pageSetup paperSize="9" scale="5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УРАЛ1</vt:lpstr>
      <vt:lpstr>УРАЛ1!Область_печати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2014-12-10T12:22:47Z</cp:lastPrinted>
  <dcterms:created xsi:type="dcterms:W3CDTF">2012-03-05T06:34:36Z</dcterms:created>
  <dcterms:modified xsi:type="dcterms:W3CDTF">2015-01-09T09:19:36Z</dcterms:modified>
</cp:coreProperties>
</file>